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<sst xmlns="http://schemas.openxmlformats.org/spreadsheetml/2006/main" count="1094" uniqueCount="585">
  <si>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</si>
  <si>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</si>
  <si>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</si>
  <si>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</si>
  <si>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</si>
  <si>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</si>
  <si>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</si>
  <si>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</si>
  <si>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</si>
  <si>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</si>
  <si>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</si>
  <si>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</si>
  <si>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</si>
  <si>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</si>
  <si>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</si>
  <si>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</si>
  <si>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</si>
  <si>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</si>
  <si>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</si>
  <si>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</si>
  <si>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</si>
  <si>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</si>
  <si>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</si>
  <si>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</si>
  <si>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</si>
  <si>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</si>
  <si>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</si>
  <si>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</si>
  <si>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</si>
  <si>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</si>
  <si>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</si>
  <si>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</si>
  <si>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</si>
  <si>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</si>
  <si>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</si>
  <si>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</si>
  <si>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</si>
  <si>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</si>
  <si>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</si>
  <si>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</si>
  <si>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</si>
  <si>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</si>
  <si>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</si>
  <si>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</si>
  <si>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</si>
  <si>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</si>
  <si>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</si>
  <si>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</si>
  <si>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</si>
  <si>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</si>
  <si>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</si>
  <si>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</si>
  <si>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</si>
  <si>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</si>
  <si>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</si>
  <si>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</si>
  <si>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</si>
  <si>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</si>
  <si>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</si>
  <si>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</si>
  <si>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</si>
  <si>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</si>
  <si>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</si>
  <si>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</si>
  <si>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</si>
  <si>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</si>
  <si>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</si>
  <si>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</si>
  <si>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</si>
  <si>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</si>
  <si>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</si>
  <si>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</si>
  <si>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</si>
  <si>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</si>
  <si>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</si>
  <si>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</si>
  <si>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</si>
  <si>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</si>
  <si>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</si>
  <si>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</si>
  <si>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</si>
  <si>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</si>
  <si>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</si>
  <si>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</si>
  <si>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</si>
  <si>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</si>
  <si>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</si>
  <si>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</si>
  <si>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</si>
  <si>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</si>
  <si>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</si>
  <si>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軽米町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</si>
  <si>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</si>
  <si>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</si>
  <si>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</si>
  <si>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</si>
  <si>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</si>
  <si>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</si>
  <si>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</si>
  <si>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</si>
  <si>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</si>
  <si>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</si>
  <si>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</si>
  <si>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</si>
  <si>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</si>
  <si>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</si>
  <si>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</si>
  <si>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</si>
  <si>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</si>
  <si>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</si>
  <si>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</si>
  <si>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</si>
  <si>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</si>
  <si>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</si>
  <si>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</si>
  <si>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</si>
  <si>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</si>
  <si>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</si>
  <si>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</si>
  <si>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</si>
  <si>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</si>
  <si>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</si>
  <si>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</si>
  <si>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</si>
  <si>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</si>
  <si>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</si>
  <si>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</si>
  <si>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</si>
  <si>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</si>
  <si>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</si>
  <si>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</si>
  <si>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</si>
  <si>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</si>
  <si>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</si>
  <si>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</si>
  <si>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</si>
  <si>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</si>
  <si>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</si>
  <si>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</si>
  <si>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</si>
  <si>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</si>
  <si>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</si>
  <si>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</si>
  <si>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</si>
  <si>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</si>
  <si>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</si>
  <si>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</si>
  <si>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</si>
  <si>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</si>
  <si>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</si>
  <si>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</si>
  <si>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</si>
  <si>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</si>
  <si>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</si>
  <si>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</si>
  <si>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</si>
  <si>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</si>
  <si>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</si>
  <si>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</si>
  <si>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</si>
  <si>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</si>
  <si>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</si>
  <si>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</si>
  <si>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</si>
  <si>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</si>
  <si>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</si>
  <si>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</si>
  <si>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</si>
  <si>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</si>
  <si>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</si>
  <si>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</si>
  <si>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</si>
  <si>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</si>
  <si>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</si>
  <si>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</si>
  <si>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</si>
  <si>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</si>
  <si>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</si>
  <si>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</si>
  <si>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</si>
  <si>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</si>
  <si>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</si>
  <si>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</si>
  <si>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</si>
  <si>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</si>
  <si>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</si>
  <si>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</si>
  <si>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</si>
  <si>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</si>
  <si>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</si>
  <si>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</si>
  <si>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</si>
  <si>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</si>
  <si>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</si>
  <si>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</si>
  <si>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</si>
  <si>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</si>
  <si>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</si>
  <si>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</si>
  <si>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</si>
  <si>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</si>
  <si>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</si>
  <si>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</si>
  <si>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</si>
  <si>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</si>
  <si>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岩手県軽米町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</si>
  <si>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</si>
  <si>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</si>
  <si>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</si>
  <si>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</si>
  <si>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</si>
  <si>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</si>
  <si>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</si>
  <si>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</si>
  <si>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</si>
  <si>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</si>
  <si>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</si>
  <si>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</si>
  <si>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</si>
  <si>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</si>
  <si>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</si>
  <si>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</si>
  <si>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</si>
  <si>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</si>
  <si>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</si>
  <si>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</si>
  <si>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</si>
  <si>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</si>
  <si>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</si>
  <si>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</si>
  <si>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</si>
  <si>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</si>
  <si>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</si>
  <si>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</si>
  <si>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</si>
  <si>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</si>
  <si>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</si>
  <si>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</si>
  <si>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</si>
  <si>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</si>
  <si>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</si>
  <si>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</si>
  <si>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</si>
  <si>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</si>
  <si>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</si>
  <si>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</si>
  <si>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</si>
  <si>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</si>
  <si>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</si>
  <si>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</si>
  <si>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</si>
  <si>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</si>
  <si>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</si>
  <si>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</si>
  <si>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</si>
  <si>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</si>
  <si>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</si>
  <si>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</si>
  <si>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</si>
  <si>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</si>
  <si>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</si>
  <si>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</si>
  <si>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</si>
  <si>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</si>
  <si>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</si>
  <si>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</si>
  <si>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</si>
  <si>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</si>
  <si>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</si>
  <si>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</si>
  <si>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</si>
  <si>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</si>
  <si>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</si>
  <si>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</si>
  <si>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</si>
  <si>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</si>
  <si>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</si>
  <si>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</si>
  <si>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</si>
  <si>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</si>
  <si>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</si>
  <si>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</si>
  <si>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</si>
  <si>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</si>
  <si>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</si>
  <si>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</si>
  <si>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</si>
  <si>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</si>
  <si>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</si>
  <si>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</si>
  <si>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</si>
  <si>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</si>
  <si>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</si>
  <si>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</si>
  <si>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</si>
  <si>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</si>
  <si>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</si>
  <si>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</si>
  <si>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</si>
  <si>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</si>
  <si>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</si>
  <si>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</si>
  <si>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</si>
  <si>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</si>
  <si>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</si>
  <si>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</si>
  <si>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</si>
  <si>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</si>
  <si>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</si>
  <si>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</si>
  <si>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</si>
  <si>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</si>
  <si>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</si>
  <si>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</si>
  <si>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</si>
  <si>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</si>
  <si>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</si>
  <si>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</si>
  <si>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</si>
  <si>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</si>
  <si>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</si>
  <si>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</si>
  <si>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</si>
  <si>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</si>
  <si>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</si>
  <si>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</si>
  <si>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</si>
  <si>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</si>
  <si>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</si>
  <si>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</si>
  <si>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</si>
  <si>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</si>
  <si>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</si>
  <si>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</si>
  <si>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</si>
  <si>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</si>
  <si>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</si>
  <si>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</si>
  <si>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</si>
  <si>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</si>
  <si>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</si>
  <si>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</si>
  <si>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</si>
  <si>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</si>
  <si>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</si>
  <si>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</si>
  <si>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</si>
  <si>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</si>
  <si>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</si>
  <si>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</si>
  <si>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</si>
  <si>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</si>
  <si>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</si>
  <si>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</si>
  <si>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</si>
  <si>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岩手県軽米町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</si>
  <si>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</si>
  <si>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</si>
  <si>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</si>
  <si>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</si>
  <si>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</si>
  <si>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</si>
  <si>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</si>
  <si>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</si>
  <si>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</si>
  <si>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</si>
  <si>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</si>
  <si>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</si>
  <si>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</si>
  <si>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</si>
  <si>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</si>
  <si>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</si>
  <si>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</si>
  <si>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</si>
  <si>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</si>
  <si>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</si>
  <si>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</si>
  <si>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</si>
  <si>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</si>
  <si>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</si>
  <si>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</si>
  <si>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</si>
  <si>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</si>
  <si>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</si>
  <si>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</si>
  <si>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</si>
  <si>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</si>
  <si>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</si>
  <si>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</si>
  <si>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</si>
  <si>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</si>
  <si>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</si>
  <si>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</si>
  <si>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</si>
  <si>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</si>
  <si>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</si>
  <si>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</si>
  <si>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</si>
  <si>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</si>
  <si>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</si>
  <si>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</si>
  <si>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</si>
  <si>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</si>
  <si>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</si>
  <si>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</si>
  <si>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</si>
  <si>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</si>
  <si>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</si>
  <si>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</si>
  <si>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</si>
  <si>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</si>
  <si>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</si>
  <si>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</si>
  <si>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</si>
  <si>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</si>
  <si>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</si>
  <si>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</si>
  <si>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</si>
  <si>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</si>
  <si>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</si>
  <si>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</si>
  <si>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</si>
  <si>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</si>
  <si>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</si>
  <si>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</si>
  <si>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</si>
  <si>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</si>
  <si>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</si>
  <si>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</si>
  <si>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</si>
  <si>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</si>
  <si>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</si>
  <si>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</si>
  <si>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</si>
  <si>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</si>
  <si>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</si>
  <si>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</si>
  <si>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</si>
  <si>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</si>
  <si>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</si>
  <si>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</si>
  <si>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</si>
  <si>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</si>
  <si>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</si>
  <si>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</si>
  <si>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</si>
  <si>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</si>
  <si>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</si>
  <si>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</si>
  <si>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</si>
  <si>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</si>
  <si>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</si>
  <si>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</si>
  <si>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</si>
  <si>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</si>
  <si>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</si>
  <si>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</si>
  <si>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</si>
  <si>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</si>
  <si>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</si>
  <si>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</si>
  <si>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</si>
  <si>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</si>
  <si>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</si>
  <si>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</si>
  <si>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</si>
  <si>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</si>
  <si>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</si>
  <si>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</si>
  <si>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</si>
  <si>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</si>
  <si>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</si>
  <si>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</si>
  <si>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</si>
  <si>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</si>
  <si>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</si>
  <si>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</si>
  <si>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</si>
  <si>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</si>
  <si>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</si>
  <si>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</si>
  <si>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</si>
  <si>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</si>
  <si>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</si>
  <si>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</si>
  <si>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</si>
  <si>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</si>
  <si>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</si>
  <si>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</si>
  <si>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</si>
  <si>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</si>
  <si>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</si>
  <si>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</si>
  <si>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</si>
  <si>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</si>
  <si>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</si>
  <si>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</si>
  <si>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</si>
  <si>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</si>
  <si>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</si>
  <si>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</si>
  <si>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</si>
  <si>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</si>
  <si>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</si>
  <si>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</si>
  <si>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</si>
  <si>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</si>
  <si>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</si>
  <si>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</si>
  <si>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</si>
  <si>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</si>
  <si>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</si>
  <si>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</si>
  <si>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</si>
  <si>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</si>
  <si>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</si>
  <si>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</si>
  <si>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</si>
  <si>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</si>
  <si>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</si>
  <si>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</si>
  <si>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</si>
  <si>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</si>
  <si>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</si>
  <si>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</si>
  <si>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</si>
  <si>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</si>
  <si>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</si>
  <si>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</si>
  <si>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</si>
  <si>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</si>
  <si>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</si>
  <si>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</si>
  <si>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</si>
  <si>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</si>
  <si>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</si>
  <si>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</si>
  <si>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</si>
  <si>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</si>
  <si>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</si>
  <si>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</si>
  <si>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</si>
  <si>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</si>
  <si>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</si>
  <si>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</si>
  <si>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</si>
  <si>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</si>
  <si>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</si>
  <si>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1.85</t>
  </si>
  <si>
    <t>▲ 6.23</t>
  </si>
  <si>
    <t>水道事業会計</t>
  </si>
  <si>
    <t>一般会計</t>
  </si>
  <si>
    <t>国民健康保険特別会計</t>
  </si>
  <si>
    <t>下水道事業特別会計</t>
  </si>
  <si>
    <t>介護保険特別会計</t>
  </si>
  <si>
    <t>後期高齢者医療特別会計</t>
  </si>
  <si>
    <t>その他会計（赤字）</t>
  </si>
  <si>
    <t>その他会計（黒字）</t>
  </si>
  <si>
    <t>-</t>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</si>
  <si>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</si>
  <si>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</si>
  <si>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二戸地区広域行政事務組合（一般会計）</t>
    <rPh sb="0" eb="2">
      <t>ニノヘ</t>
    </rPh>
    <rPh sb="2" eb="4">
      <t>チク</t>
    </rPh>
    <rPh sb="4" eb="6">
      <t>コウイキ</t>
    </rPh>
    <rPh sb="6" eb="8">
      <t>ギョウセイ</t>
    </rPh>
    <rPh sb="8" eb="10">
      <t>ジム</t>
    </rPh>
    <rPh sb="10" eb="12">
      <t>クミアイ</t>
    </rPh>
    <rPh sb="13" eb="15">
      <t>イッパン</t>
    </rPh>
    <rPh sb="15" eb="17">
      <t>カイケイ</t>
    </rPh>
    <phoneticPr fontId="2"/>
  </si>
  <si>
    <t>二戸地区広域行政事務組合（特別会計）</t>
    <rPh sb="0" eb="2">
      <t>ニノヘ</t>
    </rPh>
    <rPh sb="2" eb="4">
      <t>チク</t>
    </rPh>
    <rPh sb="4" eb="6">
      <t>コウイキ</t>
    </rPh>
    <rPh sb="6" eb="8">
      <t>ギョウセイ</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</si>
  <si>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</si>
  <si>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</si>
  <si>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ふるさとづくり振興基金</t>
    <rPh sb="7" eb="9">
      <t>シンコウ</t>
    </rPh>
    <rPh sb="9" eb="11">
      <t>キキン</t>
    </rPh>
    <phoneticPr fontId="11"/>
  </si>
  <si>
    <t>地域福祉振興基金</t>
    <rPh sb="0" eb="2">
      <t>チイキ</t>
    </rPh>
    <rPh sb="2" eb="4">
      <t>フクシ</t>
    </rPh>
    <rPh sb="4" eb="6">
      <t>シンコウ</t>
    </rPh>
    <rPh sb="6" eb="8">
      <t>キキン</t>
    </rPh>
    <phoneticPr fontId="11"/>
  </si>
  <si>
    <t>ふるさと支援基金</t>
    <rPh sb="4" eb="6">
      <t>シエン</t>
    </rPh>
    <rPh sb="6" eb="8">
      <t>キキン</t>
    </rPh>
    <phoneticPr fontId="11"/>
  </si>
  <si>
    <t>農山村地域活性化基金</t>
    <rPh sb="0" eb="3">
      <t>ノウサンソン</t>
    </rPh>
    <rPh sb="3" eb="5">
      <t>チイキ</t>
    </rPh>
    <rPh sb="5" eb="8">
      <t>カッセイカ</t>
    </rPh>
    <rPh sb="8" eb="10">
      <t>キキン</t>
    </rPh>
    <phoneticPr fontId="11"/>
  </si>
  <si>
    <t>ふるさと軽米水と土保全基金</t>
    <rPh sb="4" eb="6">
      <t>カルマイ</t>
    </rPh>
    <rPh sb="6" eb="7">
      <t>ミズ</t>
    </rPh>
    <rPh sb="8" eb="9">
      <t>ツチ</t>
    </rPh>
    <rPh sb="9" eb="11">
      <t>ホゼン</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</si>
  <si>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</si>
  <si>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</si>
  <si>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</si>
  <si>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発行による学校施設や保育施設の更新等を進めてきたこともあり将来負担比率は87.0％と類似団体を上回ったが、有形固定資産減価償却率は54.6％と類似団体を下回る結果となった。将来負担比率は増加傾向にあるが、有形固定資産償却率の高い図書館、公民館施設や公営住宅の更新も進めていく必要があることから、公共施設等総合管理計画及び今後策定予定の個別施設計画に基づき、限られた財源のなかで適正な老朽化対策に取り組んでいくこととなる。</t>
    <rPh sb="15" eb="17">
      <t>ホイク</t>
    </rPh>
    <rPh sb="17" eb="19">
      <t>シセツ</t>
    </rPh>
    <rPh sb="22" eb="23">
      <t>ナド</t>
    </rPh>
    <rPh sb="163" eb="164">
      <t>オヨ</t>
    </rPh>
    <rPh sb="165" eb="167">
      <t>コンゴ</t>
    </rPh>
    <rPh sb="167" eb="169">
      <t>サクテイ</t>
    </rPh>
    <rPh sb="169" eb="171">
      <t>ヨテイ</t>
    </rPh>
    <rPh sb="172" eb="174">
      <t>コベツ</t>
    </rPh>
    <rPh sb="174" eb="176">
      <t>シセツ</t>
    </rPh>
    <rPh sb="176" eb="178">
      <t>ケイカク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</si>
  <si>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</si>
  <si>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</si>
  <si>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</si>
  <si>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</si>
  <si>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</si>
  <si>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</si>
  <si>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</si>
  <si>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小学校の統廃合等による校舎建設事業や、防災行政無線のデジタル化に伴う緊急防災減災事業債などの発行により、近年地方債残高は増加傾向にある。地方交付税措置のある地方債を中心に借入を行っているが、実質公債費比率については類似団体と概ね同水準、将来負担比率については高い水準となっている。今後も図書館、公民館等の複合施設の建設に係る地方債の発行を予定していることから、財源の確保や事業の選択等により地方債発行額を抑え、公債費の適正化に取り組んでいく必要がある。</t>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</si>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</sst>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BD52-47D4-A9FF-41007CB8B1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185901</c:v>
                </c:pt>
                <c:pt idx="1">
                  <c:v>166795</c:v>
                </c:pt>
                <c:pt idx="2">
                  <c:v>127180</c:v>
                </c:pt>
                <c:pt idx="3">
                  <c:v>95090</c:v>
                </c:pt>
                <c:pt idx="4">
                  <c:v>95643</c:v>
                </c:pt>
              </c:numCache>
            </c:numRef>
          </c:val>
          <c:smooth val="0"/>
          <c:extLst xmlns:c16r2="http://schemas.microsoft.com/office/drawing/2015/06/chart">
            <c:ext xmlns:c16="http://schemas.microsoft.com/office/drawing/2014/chart" uri="{C3380CC4-5D6E-409C-BE32-E72D297353CC}">
              <c16:uniqueId val="{00000001-BD52-47D4-A9FF-41007CB8B12B}"/>
            </c:ext>
          </c:extLst>
        </c:ser>
        <c:dLbls>
          <c:showLegendKey val="0"/>
          <c:showVal val="0"/>
          <c:showCatName val="0"/>
          <c:showSerName val="0"/>
          <c:showPercent val="0"/>
          <c:showBubbleSize val="0"/>
        </c:dLbls>
        <c:marker val="1"/>
        <c:smooth val="0"/>
        <c:axId val="178524928"/>
        <c:axId val="178526848"/>
      </c:lineChart>
      <c:catAx>
        <c:axId val="178524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526848"/>
        <c:crosses val="autoZero"/>
        <c:auto val="1"/>
        <c:lblAlgn val="ctr"/>
        <c:lblOffset val="100"/>
        <c:tickLblSkip val="1"/>
        <c:tickMarkSkip val="1"/>
        <c:noMultiLvlLbl val="0"/>
      </c:catAx>
      <c:valAx>
        <c:axId val="1785268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52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13.22</c:v>
                </c:pt>
                <c:pt idx="1">
                  <c:v>4.8099999999999996</c:v>
                </c:pt>
                <c:pt idx="2">
                  <c:v>5.59</c:v>
                </c:pt>
                <c:pt idx="3">
                  <c:v>8.5</c:v>
                </c:pt>
                <c:pt idx="4">
                  <c:v>12.31</c:v>
                </c:pt>
              </c:numCache>
            </c:numRef>
          </c:val>
          <c:extLst xmlns:c16r2="http://schemas.microsoft.com/office/drawing/2015/06/chart">
            <c:ext xmlns:c16="http://schemas.microsoft.com/office/drawing/2014/chart" uri="{C3380CC4-5D6E-409C-BE32-E72D297353CC}">
              <c16:uniqueId val="{00000000-65BB-4CEF-A611-F0AB474BCD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32.76</c:v>
                </c:pt>
                <c:pt idx="1">
                  <c:v>40.11</c:v>
                </c:pt>
                <c:pt idx="2">
                  <c:v>41.55</c:v>
                </c:pt>
                <c:pt idx="3">
                  <c:v>33.049999999999997</c:v>
                </c:pt>
                <c:pt idx="4">
                  <c:v>31.92</c:v>
                </c:pt>
              </c:numCache>
            </c:numRef>
          </c:val>
          <c:extLst xmlns:c16r2="http://schemas.microsoft.com/office/drawing/2015/06/chart">
            <c:ext xmlns:c16="http://schemas.microsoft.com/office/drawing/2014/chart" uri="{C3380CC4-5D6E-409C-BE32-E72D297353CC}">
              <c16:uniqueId val="{00000001-65BB-4CEF-A611-F0AB474BCD6C}"/>
            </c:ext>
          </c:extLst>
        </c:ser>
        <c:dLbls>
          <c:showLegendKey val="0"/>
          <c:showVal val="0"/>
          <c:showCatName val="0"/>
          <c:showSerName val="0"/>
          <c:showPercent val="0"/>
          <c:showBubbleSize val="0"/>
        </c:dLbls>
        <c:gapWidth val="250"/>
        <c:overlap val="100"/>
        <c:axId val="226117504"/>
        <c:axId val="226119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8.2899999999999991</c:v>
                </c:pt>
                <c:pt idx="1">
                  <c:v>-1.85</c:v>
                </c:pt>
                <c:pt idx="2">
                  <c:v>3.26</c:v>
                </c:pt>
                <c:pt idx="3">
                  <c:v>-6.23</c:v>
                </c:pt>
                <c:pt idx="4">
                  <c:v>2.78</c:v>
                </c:pt>
              </c:numCache>
            </c:numRef>
          </c:val>
          <c:smooth val="0"/>
          <c:extLst xmlns:c16r2="http://schemas.microsoft.com/office/drawing/2015/06/chart">
            <c:ext xmlns:c16="http://schemas.microsoft.com/office/drawing/2014/chart" uri="{C3380CC4-5D6E-409C-BE32-E72D297353CC}">
              <c16:uniqueId val="{00000002-65BB-4CEF-A611-F0AB474BCD6C}"/>
            </c:ext>
          </c:extLst>
        </c:ser>
        <c:dLbls>
          <c:showLegendKey val="0"/>
          <c:showVal val="0"/>
          <c:showCatName val="0"/>
          <c:showSerName val="0"/>
          <c:showPercent val="0"/>
          <c:showBubbleSize val="0"/>
        </c:dLbls>
        <c:marker val="1"/>
        <c:smooth val="0"/>
        <c:axId val="226117504"/>
        <c:axId val="226119680"/>
      </c:lineChart>
      <c:catAx>
        <c:axId val="22611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119680"/>
        <c:crosses val="autoZero"/>
        <c:auto val="1"/>
        <c:lblAlgn val="ctr"/>
        <c:lblOffset val="100"/>
        <c:tickLblSkip val="1"/>
        <c:tickMarkSkip val="1"/>
        <c:noMultiLvlLbl val="0"/>
      </c:catAx>
      <c:valAx>
        <c:axId val="22611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1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1DB-41D6-B4DE-BC3BB34014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1DB-41D6-B4DE-BC3BB34014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1DB-41D6-B4DE-BC3BB340149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1DB-41D6-B4DE-BC3BB340149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0.08</c:v>
                </c:pt>
                <c:pt idx="4">
                  <c:v>#N/A</c:v>
                </c:pt>
                <c:pt idx="5">
                  <c:v>0.09</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F1DB-41D6-B4DE-BC3BB340149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0.09</c:v>
                </c:pt>
                <c:pt idx="4">
                  <c:v>#N/A</c:v>
                </c:pt>
                <c:pt idx="5">
                  <c:v>7.0000000000000007E-2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F1DB-41D6-B4DE-BC3BB340149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0.26</c:v>
                </c:pt>
                <c:pt idx="2">
                  <c:v>#N/A</c:v>
                </c:pt>
                <c:pt idx="3">
                  <c:v>0.19</c:v>
                </c:pt>
                <c:pt idx="4">
                  <c:v>#N/A</c:v>
                </c:pt>
                <c:pt idx="5">
                  <c:v>0.1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6-F1DB-41D6-B4DE-BC3BB340149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7.0000000000000007E-2</c:v>
                </c:pt>
                <c:pt idx="2">
                  <c:v>#N/A</c:v>
                </c:pt>
                <c:pt idx="3">
                  <c:v>0.06</c:v>
                </c:pt>
                <c:pt idx="4">
                  <c:v>#N/A</c:v>
                </c:pt>
                <c:pt idx="5">
                  <c:v>0.11</c:v>
                </c:pt>
                <c:pt idx="6">
                  <c:v>#N/A</c:v>
                </c:pt>
                <c:pt idx="7">
                  <c:v>0.17</c:v>
                </c:pt>
                <c:pt idx="8">
                  <c:v>#N/A</c:v>
                </c:pt>
                <c:pt idx="9">
                  <c:v>0.55000000000000004</c:v>
                </c:pt>
              </c:numCache>
            </c:numRef>
          </c:val>
          <c:extLst xmlns:c16r2="http://schemas.microsoft.com/office/drawing/2015/06/chart">
            <c:ext xmlns:c16="http://schemas.microsoft.com/office/drawing/2014/chart" uri="{C3380CC4-5D6E-409C-BE32-E72D297353CC}">
              <c16:uniqueId val="{00000007-F1DB-41D6-B4DE-BC3BB34014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13.33</c:v>
                </c:pt>
                <c:pt idx="2">
                  <c:v>#N/A</c:v>
                </c:pt>
                <c:pt idx="3">
                  <c:v>4.8099999999999996</c:v>
                </c:pt>
                <c:pt idx="4">
                  <c:v>#N/A</c:v>
                </c:pt>
                <c:pt idx="5">
                  <c:v>5.58</c:v>
                </c:pt>
                <c:pt idx="6">
                  <c:v>#N/A</c:v>
                </c:pt>
                <c:pt idx="7">
                  <c:v>8.49</c:v>
                </c:pt>
                <c:pt idx="8">
                  <c:v>#N/A</c:v>
                </c:pt>
                <c:pt idx="9">
                  <c:v>12.3</c:v>
                </c:pt>
              </c:numCache>
            </c:numRef>
          </c:val>
          <c:extLst xmlns:c16r2="http://schemas.microsoft.com/office/drawing/2015/06/chart">
            <c:ext xmlns:c16="http://schemas.microsoft.com/office/drawing/2014/chart" uri="{C3380CC4-5D6E-409C-BE32-E72D297353CC}">
              <c16:uniqueId val="{00000008-F1DB-41D6-B4DE-BC3BB34014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26.01</c:v>
                </c:pt>
                <c:pt idx="2">
                  <c:v>#N/A</c:v>
                </c:pt>
                <c:pt idx="3">
                  <c:v>27.38</c:v>
                </c:pt>
                <c:pt idx="4">
                  <c:v>#N/A</c:v>
                </c:pt>
                <c:pt idx="5">
                  <c:v>24.3</c:v>
                </c:pt>
                <c:pt idx="6">
                  <c:v>#N/A</c:v>
                </c:pt>
                <c:pt idx="7">
                  <c:v>23.53</c:v>
                </c:pt>
                <c:pt idx="8">
                  <c:v>#N/A</c:v>
                </c:pt>
                <c:pt idx="9">
                  <c:v>23.48</c:v>
                </c:pt>
              </c:numCache>
            </c:numRef>
          </c:val>
          <c:extLst xmlns:c16r2="http://schemas.microsoft.com/office/drawing/2015/06/chart">
            <c:ext xmlns:c16="http://schemas.microsoft.com/office/drawing/2014/chart" uri="{C3380CC4-5D6E-409C-BE32-E72D297353CC}">
              <c16:uniqueId val="{00000009-F1DB-41D6-B4DE-BC3BB340149B}"/>
            </c:ext>
          </c:extLst>
        </c:ser>
        <c:dLbls>
          <c:showLegendKey val="0"/>
          <c:showVal val="0"/>
          <c:showCatName val="0"/>
          <c:showSerName val="0"/>
          <c:showPercent val="0"/>
          <c:showBubbleSize val="0"/>
        </c:dLbls>
        <c:gapWidth val="150"/>
        <c:overlap val="100"/>
        <c:axId val="226345344"/>
        <c:axId val="226346880"/>
      </c:barChart>
      <c:catAx>
        <c:axId val="22634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346880"/>
        <c:crosses val="autoZero"/>
        <c:auto val="1"/>
        <c:lblAlgn val="ctr"/>
        <c:lblOffset val="100"/>
        <c:tickLblSkip val="1"/>
        <c:tickMarkSkip val="1"/>
        <c:noMultiLvlLbl val="0"/>
      </c:catAx>
      <c:valAx>
        <c:axId val="22634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45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529</c:v>
                </c:pt>
                <c:pt idx="5">
                  <c:v>556</c:v>
                </c:pt>
                <c:pt idx="8">
                  <c:v>560</c:v>
                </c:pt>
                <c:pt idx="11">
                  <c:v>554</c:v>
                </c:pt>
                <c:pt idx="14">
                  <c:v>598</c:v>
                </c:pt>
              </c:numCache>
            </c:numRef>
          </c:val>
          <c:extLst xmlns:c16r2="http://schemas.microsoft.com/office/drawing/2015/06/chart">
            <c:ext xmlns:c16="http://schemas.microsoft.com/office/drawing/2014/chart" uri="{C3380CC4-5D6E-409C-BE32-E72D297353CC}">
              <c16:uniqueId val="{00000000-8372-4FC5-92BE-488DE20FF3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372-4FC5-92BE-488DE20FF3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8</c:v>
                </c:pt>
                <c:pt idx="6">
                  <c:v>3</c:v>
                </c:pt>
                <c:pt idx="9">
                  <c:v>3</c:v>
                </c:pt>
                <c:pt idx="12">
                  <c:v>2</c:v>
                </c:pt>
              </c:numCache>
            </c:numRef>
          </c:val>
          <c:extLst xmlns:c16r2="http://schemas.microsoft.com/office/drawing/2015/06/chart">
            <c:ext xmlns:c16="http://schemas.microsoft.com/office/drawing/2014/chart" uri="{C3380CC4-5D6E-409C-BE32-E72D297353CC}">
              <c16:uniqueId val="{00000002-8372-4FC5-92BE-488DE20FF3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3</c:v>
                </c:pt>
                <c:pt idx="6">
                  <c:v>4</c:v>
                </c:pt>
                <c:pt idx="9">
                  <c:v>4</c:v>
                </c:pt>
                <c:pt idx="12">
                  <c:v>18</c:v>
                </c:pt>
              </c:numCache>
            </c:numRef>
          </c:val>
          <c:extLst xmlns:c16r2="http://schemas.microsoft.com/office/drawing/2015/06/chart">
            <c:ext xmlns:c16="http://schemas.microsoft.com/office/drawing/2014/chart" uri="{C3380CC4-5D6E-409C-BE32-E72D297353CC}">
              <c16:uniqueId val="{00000003-8372-4FC5-92BE-488DE20FF3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168</c:v>
                </c:pt>
                <c:pt idx="3">
                  <c:v>165</c:v>
                </c:pt>
                <c:pt idx="6">
                  <c:v>169</c:v>
                </c:pt>
                <c:pt idx="9">
                  <c:v>172</c:v>
                </c:pt>
                <c:pt idx="12">
                  <c:v>178</c:v>
                </c:pt>
              </c:numCache>
            </c:numRef>
          </c:val>
          <c:extLst xmlns:c16r2="http://schemas.microsoft.com/office/drawing/2015/06/chart">
            <c:ext xmlns:c16="http://schemas.microsoft.com/office/drawing/2014/chart" uri="{C3380CC4-5D6E-409C-BE32-E72D297353CC}">
              <c16:uniqueId val="{00000004-8372-4FC5-92BE-488DE20FF3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372-4FC5-92BE-488DE20FF3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372-4FC5-92BE-488DE20FF3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685</c:v>
                </c:pt>
                <c:pt idx="3">
                  <c:v>713</c:v>
                </c:pt>
                <c:pt idx="6">
                  <c:v>669</c:v>
                </c:pt>
                <c:pt idx="9">
                  <c:v>668</c:v>
                </c:pt>
                <c:pt idx="12">
                  <c:v>728</c:v>
                </c:pt>
              </c:numCache>
            </c:numRef>
          </c:val>
          <c:extLst xmlns:c16r2="http://schemas.microsoft.com/office/drawing/2015/06/chart">
            <c:ext xmlns:c16="http://schemas.microsoft.com/office/drawing/2014/chart" uri="{C3380CC4-5D6E-409C-BE32-E72D297353CC}">
              <c16:uniqueId val="{00000007-8372-4FC5-92BE-488DE20FF33B}"/>
            </c:ext>
          </c:extLst>
        </c:ser>
        <c:dLbls>
          <c:showLegendKey val="0"/>
          <c:showVal val="0"/>
          <c:showCatName val="0"/>
          <c:showSerName val="0"/>
          <c:showPercent val="0"/>
          <c:showBubbleSize val="0"/>
        </c:dLbls>
        <c:gapWidth val="100"/>
        <c:overlap val="100"/>
        <c:axId val="235637376"/>
        <c:axId val="235643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328</c:v>
                </c:pt>
                <c:pt idx="2">
                  <c:v>#N/A</c:v>
                </c:pt>
                <c:pt idx="3">
                  <c:v>#N/A</c:v>
                </c:pt>
                <c:pt idx="4">
                  <c:v>333</c:v>
                </c:pt>
                <c:pt idx="5">
                  <c:v>#N/A</c:v>
                </c:pt>
                <c:pt idx="6">
                  <c:v>#N/A</c:v>
                </c:pt>
                <c:pt idx="7">
                  <c:v>285</c:v>
                </c:pt>
                <c:pt idx="8">
                  <c:v>#N/A</c:v>
                </c:pt>
                <c:pt idx="9">
                  <c:v>#N/A</c:v>
                </c:pt>
                <c:pt idx="10">
                  <c:v>293</c:v>
                </c:pt>
                <c:pt idx="11">
                  <c:v>#N/A</c:v>
                </c:pt>
                <c:pt idx="12">
                  <c:v>#N/A</c:v>
                </c:pt>
                <c:pt idx="13">
                  <c:v>328</c:v>
                </c:pt>
                <c:pt idx="14">
                  <c:v>#N/A</c:v>
                </c:pt>
              </c:numCache>
            </c:numRef>
          </c:val>
          <c:smooth val="0"/>
          <c:extLst xmlns:c16r2="http://schemas.microsoft.com/office/drawing/2015/06/chart">
            <c:ext xmlns:c16="http://schemas.microsoft.com/office/drawing/2014/chart" uri="{C3380CC4-5D6E-409C-BE32-E72D297353CC}">
              <c16:uniqueId val="{00000008-8372-4FC5-92BE-488DE20FF33B}"/>
            </c:ext>
          </c:extLst>
        </c:ser>
        <c:dLbls>
          <c:showLegendKey val="0"/>
          <c:showVal val="0"/>
          <c:showCatName val="0"/>
          <c:showSerName val="0"/>
          <c:showPercent val="0"/>
          <c:showBubbleSize val="0"/>
        </c:dLbls>
        <c:marker val="1"/>
        <c:smooth val="0"/>
        <c:axId val="235637376"/>
        <c:axId val="235643648"/>
      </c:lineChart>
      <c:catAx>
        <c:axId val="23563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643648"/>
        <c:crosses val="autoZero"/>
        <c:auto val="1"/>
        <c:lblAlgn val="ctr"/>
        <c:lblOffset val="100"/>
        <c:tickLblSkip val="1"/>
        <c:tickMarkSkip val="1"/>
        <c:noMultiLvlLbl val="0"/>
      </c:catAx>
      <c:valAx>
        <c:axId val="23564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63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5833</c:v>
                </c:pt>
                <c:pt idx="5">
                  <c:v>5883</c:v>
                </c:pt>
                <c:pt idx="8">
                  <c:v>5933</c:v>
                </c:pt>
                <c:pt idx="11">
                  <c:v>6160</c:v>
                </c:pt>
                <c:pt idx="14">
                  <c:v>6235</c:v>
                </c:pt>
              </c:numCache>
            </c:numRef>
          </c:val>
          <c:extLst xmlns:c16r2="http://schemas.microsoft.com/office/drawing/2015/06/chart">
            <c:ext xmlns:c16="http://schemas.microsoft.com/office/drawing/2014/chart" uri="{C3380CC4-5D6E-409C-BE32-E72D297353CC}">
              <c16:uniqueId val="{00000000-A583-46BC-9DB6-0B1EB75123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95</c:v>
                </c:pt>
                <c:pt idx="5">
                  <c:v>65</c:v>
                </c:pt>
                <c:pt idx="8">
                  <c:v>26</c:v>
                </c:pt>
                <c:pt idx="11">
                  <c:v>14</c:v>
                </c:pt>
                <c:pt idx="14">
                  <c:v>12</c:v>
                </c:pt>
              </c:numCache>
            </c:numRef>
          </c:val>
          <c:extLst xmlns:c16r2="http://schemas.microsoft.com/office/drawing/2015/06/chart">
            <c:ext xmlns:c16="http://schemas.microsoft.com/office/drawing/2014/chart" uri="{C3380CC4-5D6E-409C-BE32-E72D297353CC}">
              <c16:uniqueId val="{00000001-A583-46BC-9DB6-0B1EB75123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2115</c:v>
                </c:pt>
                <c:pt idx="5">
                  <c:v>2362</c:v>
                </c:pt>
                <c:pt idx="8">
                  <c:v>2452</c:v>
                </c:pt>
                <c:pt idx="11">
                  <c:v>2072</c:v>
                </c:pt>
                <c:pt idx="14">
                  <c:v>2018</c:v>
                </c:pt>
              </c:numCache>
            </c:numRef>
          </c:val>
          <c:extLst xmlns:c16r2="http://schemas.microsoft.com/office/drawing/2015/06/chart">
            <c:ext xmlns:c16="http://schemas.microsoft.com/office/drawing/2014/chart" uri="{C3380CC4-5D6E-409C-BE32-E72D297353CC}">
              <c16:uniqueId val="{00000002-A583-46BC-9DB6-0B1EB75123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583-46BC-9DB6-0B1EB75123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583-46BC-9DB6-0B1EB75123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83-46BC-9DB6-0B1EB75123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1144</c:v>
                </c:pt>
                <c:pt idx="3">
                  <c:v>1046</c:v>
                </c:pt>
                <c:pt idx="6">
                  <c:v>968</c:v>
                </c:pt>
                <c:pt idx="9">
                  <c:v>919</c:v>
                </c:pt>
                <c:pt idx="12">
                  <c:v>874</c:v>
                </c:pt>
              </c:numCache>
            </c:numRef>
          </c:val>
          <c:extLst xmlns:c16r2="http://schemas.microsoft.com/office/drawing/2015/06/chart">
            <c:ext xmlns:c16="http://schemas.microsoft.com/office/drawing/2014/chart" uri="{C3380CC4-5D6E-409C-BE32-E72D297353CC}">
              <c16:uniqueId val="{00000006-A583-46BC-9DB6-0B1EB75123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c:v>
                </c:pt>
                <c:pt idx="3">
                  <c:v>16</c:v>
                </c:pt>
                <c:pt idx="6">
                  <c:v>220</c:v>
                </c:pt>
                <c:pt idx="9">
                  <c:v>217</c:v>
                </c:pt>
                <c:pt idx="12">
                  <c:v>199</c:v>
                </c:pt>
              </c:numCache>
            </c:numRef>
          </c:val>
          <c:extLst xmlns:c16r2="http://schemas.microsoft.com/office/drawing/2015/06/chart">
            <c:ext xmlns:c16="http://schemas.microsoft.com/office/drawing/2014/chart" uri="{C3380CC4-5D6E-409C-BE32-E72D297353CC}">
              <c16:uniqueId val="{00000007-A583-46BC-9DB6-0B1EB75123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2617</c:v>
                </c:pt>
                <c:pt idx="3">
                  <c:v>2586</c:v>
                </c:pt>
                <c:pt idx="6">
                  <c:v>2581</c:v>
                </c:pt>
                <c:pt idx="9">
                  <c:v>2566</c:v>
                </c:pt>
                <c:pt idx="12">
                  <c:v>2559</c:v>
                </c:pt>
              </c:numCache>
            </c:numRef>
          </c:val>
          <c:extLst xmlns:c16r2="http://schemas.microsoft.com/office/drawing/2015/06/chart">
            <c:ext xmlns:c16="http://schemas.microsoft.com/office/drawing/2014/chart" uri="{C3380CC4-5D6E-409C-BE32-E72D297353CC}">
              <c16:uniqueId val="{00000008-A583-46BC-9DB6-0B1EB75123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583-46BC-9DB6-0B1EB75123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6910</c:v>
                </c:pt>
                <c:pt idx="3">
                  <c:v>6941</c:v>
                </c:pt>
                <c:pt idx="6">
                  <c:v>7122</c:v>
                </c:pt>
                <c:pt idx="9">
                  <c:v>7356</c:v>
                </c:pt>
                <c:pt idx="12">
                  <c:v>7533</c:v>
                </c:pt>
              </c:numCache>
            </c:numRef>
          </c:val>
          <c:extLst xmlns:c16r2="http://schemas.microsoft.com/office/drawing/2015/06/chart">
            <c:ext xmlns:c16="http://schemas.microsoft.com/office/drawing/2014/chart" uri="{C3380CC4-5D6E-409C-BE32-E72D297353CC}">
              <c16:uniqueId val="{0000000A-A583-46BC-9DB6-0B1EB75123B1}"/>
            </c:ext>
          </c:extLst>
        </c:ser>
        <c:dLbls>
          <c:showLegendKey val="0"/>
          <c:showVal val="0"/>
          <c:showCatName val="0"/>
          <c:showSerName val="0"/>
          <c:showPercent val="0"/>
          <c:showBubbleSize val="0"/>
        </c:dLbls>
        <c:gapWidth val="100"/>
        <c:overlap val="100"/>
        <c:axId val="236996096"/>
        <c:axId val="23699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2645</c:v>
                </c:pt>
                <c:pt idx="2">
                  <c:v>#N/A</c:v>
                </c:pt>
                <c:pt idx="3">
                  <c:v>#N/A</c:v>
                </c:pt>
                <c:pt idx="4">
                  <c:v>2280</c:v>
                </c:pt>
                <c:pt idx="5">
                  <c:v>#N/A</c:v>
                </c:pt>
                <c:pt idx="6">
                  <c:v>#N/A</c:v>
                </c:pt>
                <c:pt idx="7">
                  <c:v>2479</c:v>
                </c:pt>
                <c:pt idx="8">
                  <c:v>#N/A</c:v>
                </c:pt>
                <c:pt idx="9">
                  <c:v>#N/A</c:v>
                </c:pt>
                <c:pt idx="10">
                  <c:v>2812</c:v>
                </c:pt>
                <c:pt idx="11">
                  <c:v>#N/A</c:v>
                </c:pt>
                <c:pt idx="12">
                  <c:v>#N/A</c:v>
                </c:pt>
                <c:pt idx="13">
                  <c:v>2900</c:v>
                </c:pt>
                <c:pt idx="14">
                  <c:v>#N/A</c:v>
                </c:pt>
              </c:numCache>
            </c:numRef>
          </c:val>
          <c:smooth val="0"/>
          <c:extLst xmlns:c16r2="http://schemas.microsoft.com/office/drawing/2015/06/chart">
            <c:ext xmlns:c16="http://schemas.microsoft.com/office/drawing/2014/chart" uri="{C3380CC4-5D6E-409C-BE32-E72D297353CC}">
              <c16:uniqueId val="{0000000B-A583-46BC-9DB6-0B1EB75123B1}"/>
            </c:ext>
          </c:extLst>
        </c:ser>
        <c:dLbls>
          <c:showLegendKey val="0"/>
          <c:showVal val="0"/>
          <c:showCatName val="0"/>
          <c:showSerName val="0"/>
          <c:showPercent val="0"/>
          <c:showBubbleSize val="0"/>
        </c:dLbls>
        <c:marker val="1"/>
        <c:smooth val="0"/>
        <c:axId val="236996096"/>
        <c:axId val="236998016"/>
      </c:lineChart>
      <c:catAx>
        <c:axId val="23699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998016"/>
        <c:crosses val="autoZero"/>
        <c:auto val="1"/>
        <c:lblAlgn val="ctr"/>
        <c:lblOffset val="100"/>
        <c:tickLblSkip val="1"/>
        <c:tickMarkSkip val="1"/>
        <c:noMultiLvlLbl val="0"/>
      </c:catAx>
      <c:valAx>
        <c:axId val="23699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99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1650</c:v>
                </c:pt>
                <c:pt idx="1">
                  <c:v>1295</c:v>
                </c:pt>
                <c:pt idx="2">
                  <c:v>1254</c:v>
                </c:pt>
              </c:numCache>
            </c:numRef>
          </c:val>
          <c:extLst xmlns:c16r2="http://schemas.microsoft.com/office/drawing/2015/06/chart">
            <c:ext xmlns:c16="http://schemas.microsoft.com/office/drawing/2014/chart" uri="{C3380CC4-5D6E-409C-BE32-E72D297353CC}">
              <c16:uniqueId val="{00000000-31FF-4AD1-B721-971FA5F11F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56</c:v>
                </c:pt>
                <c:pt idx="1">
                  <c:v>53</c:v>
                </c:pt>
                <c:pt idx="2">
                  <c:v>50</c:v>
                </c:pt>
              </c:numCache>
            </c:numRef>
          </c:val>
          <c:extLst xmlns:c16r2="http://schemas.microsoft.com/office/drawing/2015/06/chart">
            <c:ext xmlns:c16="http://schemas.microsoft.com/office/drawing/2014/chart" uri="{C3380CC4-5D6E-409C-BE32-E72D297353CC}">
              <c16:uniqueId val="{00000001-31FF-4AD1-B721-971FA5F11F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602</c:v>
                </c:pt>
                <c:pt idx="1">
                  <c:v>567</c:v>
                </c:pt>
                <c:pt idx="2">
                  <c:v>535</c:v>
                </c:pt>
              </c:numCache>
            </c:numRef>
          </c:val>
          <c:extLst xmlns:c16r2="http://schemas.microsoft.com/office/drawing/2015/06/chart">
            <c:ext xmlns:c16="http://schemas.microsoft.com/office/drawing/2014/chart" uri="{C3380CC4-5D6E-409C-BE32-E72D297353CC}">
              <c16:uniqueId val="{00000002-31FF-4AD1-B721-971FA5F11FD2}"/>
            </c:ext>
          </c:extLst>
        </c:ser>
        <c:dLbls>
          <c:showLegendKey val="0"/>
          <c:showVal val="0"/>
          <c:showCatName val="0"/>
          <c:showSerName val="0"/>
          <c:showPercent val="0"/>
          <c:showBubbleSize val="0"/>
        </c:dLbls>
        <c:gapWidth val="120"/>
        <c:overlap val="100"/>
        <c:axId val="237222144"/>
        <c:axId val="237228032"/>
      </c:barChart>
      <c:catAx>
        <c:axId val="23722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228032"/>
        <c:crosses val="autoZero"/>
        <c:auto val="1"/>
        <c:lblAlgn val="ctr"/>
        <c:lblOffset val="100"/>
        <c:tickLblSkip val="1"/>
        <c:tickMarkSkip val="1"/>
        <c:noMultiLvlLbl val="0"/>
      </c:catAx>
      <c:valAx>
        <c:axId val="237228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22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F0-442F-B037-1E7B2DF322F1}"/>
                </c:ext>
                <c:ext xmlns:c15="http://schemas.microsoft.com/office/drawing/2012/chart" uri="{CE6537A1-D6FC-4f65-9D91-7224C49458BB}">
                  <c15:dlblFieldTable>
                    <c15:dlblFTEntry>
                      <c15:txfldGUID>{D34392E1-2EEF-414A-B36C-8E151A581D66}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F0-442F-B037-1E7B2DF322F1}"/>
                </c:ext>
                <c:ext xmlns:c15="http://schemas.microsoft.com/office/drawing/2012/chart" uri="{CE6537A1-D6FC-4f65-9D91-7224C49458BB}">
                  <c15:dlblFieldTable>
                    <c15:dlblFTEntry>
                      <c15:txfldGUID>{F74EEBF1-EFC1-4EBC-9F3D-D968618B00E4}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EF0-442F-B037-1E7B2DF322F1}"/>
                </c:ext>
                <c:ext xmlns:c15="http://schemas.microsoft.com/office/drawing/2012/chart" uri="{CE6537A1-D6FC-4f65-9D91-7224C49458BB}">
                  <c15:dlblFieldTable>
                    <c15:dlblFTEntry>
                      <c15:txfldGUID>{FCD48960-33A4-480B-93A5-18BF6FF63D44}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EF0-442F-B037-1E7B2DF322F1}"/>
                </c:ext>
                <c:ext xmlns:c15="http://schemas.microsoft.com/office/drawing/2012/chart" uri="{CE6537A1-D6FC-4f65-9D91-7224C49458BB}">
                  <c15:dlblFieldTable>
                    <c15:dlblFTEntry>
                      <c15:txfldGUID>{522D6352-48E9-4ACA-BA35-D6F0229710B3}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EF0-442F-B037-1E7B2DF322F1}"/>
                </c:ext>
                <c:ext xmlns:c15="http://schemas.microsoft.com/office/drawing/2012/chart" uri="{CE6537A1-D6FC-4f65-9D91-7224C49458BB}">
                  <c15:dlblFieldTable>
                    <c15:dlblFTEntry>
                      <c15:txfldGUID>{BA7448CE-CCE7-4626-8421-5A4C18F59F90}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EF0-442F-B037-1E7B2DF322F1}"/>
                </c:ext>
                <c:ext xmlns:c15="http://schemas.microsoft.com/office/drawing/2012/chart" uri="{CE6537A1-D6FC-4f65-9D91-7224C49458BB}">
                  <c15:dlblFieldTable>
                    <c15:dlblFTEntry>
                      <c15:txfldGUID>{8EC837DE-2A6D-44B2-87C2-DB18D0B3D2A4}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EF0-442F-B037-1E7B2DF322F1}"/>
                </c:ext>
                <c:ext xmlns:c15="http://schemas.microsoft.com/office/drawing/2012/chart" uri="{CE6537A1-D6FC-4f65-9D91-7224C49458BB}">
                  <c15:layout/>
                  <c15:dlblFieldTable>
                    <c15:dlblFTEntry>
                      <c15:txfldGUID>{DD8E3093-0954-4CF9-A246-9E2CDCC1442B}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EF0-442F-B037-1E7B2DF322F1}"/>
                </c:ext>
                <c:ext xmlns:c15="http://schemas.microsoft.com/office/drawing/2012/chart" uri="{CE6537A1-D6FC-4f65-9D91-7224C49458BB}">
                  <c15:layout/>
                  <c15:dlblFieldTable>
                    <c15:dlblFTEntry>
                      <c15:txfldGUID>{55A3D165-CC3E-426A-AA68-941A53B3D4AA}</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EF0-442F-B037-1E7B2DF322F1}"/>
                </c:ext>
                <c:ext xmlns:c15="http://schemas.microsoft.com/office/drawing/2012/chart" uri="{CE6537A1-D6FC-4f65-9D91-7224C49458BB}">
                  <c15:layout/>
                  <c15:dlblFieldTable>
                    <c15:dlblFTEntry>
                      <c15:txfldGUID>{CD0B0398-FCD1-4533-97CD-B781A806E487}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c:v>
                </c:pt>
                <c:pt idx="24">
                  <c:v>53</c:v>
                </c:pt>
                <c:pt idx="32">
                  <c:v>54.6</c:v>
                </c:pt>
              </c:numCache>
            </c:numRef>
          </c:xVal>
          <c:yVal>
            <c:numRef>
              <c:f>公会計指標分析・財政指標組合せ分析表!$BP$51:$DC$51</c:f>
              <c:numCache>
                <c:formatCode>#,##0.0;"▲ "#,##0.0</c:formatCode>
                <c:ptCount val="40"/>
                <c:pt idx="16">
                  <c:v>72.599999999999994</c:v>
                </c:pt>
                <c:pt idx="24">
                  <c:v>83.5</c:v>
                </c:pt>
                <c:pt idx="32">
                  <c:v>87</c:v>
                </c:pt>
              </c:numCache>
            </c:numRef>
          </c:yVal>
          <c:smooth val="0"/>
          <c:extLst xmlns:c16r2="http://schemas.microsoft.com/office/drawing/2015/06/chart">
            <c:ext xmlns:c16="http://schemas.microsoft.com/office/drawing/2014/chart" uri="{C3380CC4-5D6E-409C-BE32-E72D297353CC}">
              <c16:uniqueId val="{00000009-6EF0-442F-B037-1E7B2DF322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EF0-442F-B037-1E7B2DF322F1}"/>
                </c:ext>
                <c:ext xmlns:c15="http://schemas.microsoft.com/office/drawing/2012/chart" uri="{CE6537A1-D6FC-4f65-9D91-7224C49458BB}">
                  <c15:dlblFieldTable>
                    <c15:dlblFTEntry>
                      <c15:txfldGUID>{51AE2BE7-955D-497F-A8BC-8E60DD45C1EE}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EF0-442F-B037-1E7B2DF322F1}"/>
                </c:ext>
                <c:ext xmlns:c15="http://schemas.microsoft.com/office/drawing/2012/chart" uri="{CE6537A1-D6FC-4f65-9D91-7224C49458BB}">
                  <c15:dlblFieldTable>
                    <c15:dlblFTEntry>
                      <c15:txfldGUID>{63461266-6CEF-4DA7-85FC-15C703469AA4}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EF0-442F-B037-1E7B2DF322F1}"/>
                </c:ext>
                <c:ext xmlns:c15="http://schemas.microsoft.com/office/drawing/2012/chart" uri="{CE6537A1-D6FC-4f65-9D91-7224C49458BB}">
                  <c15:dlblFieldTable>
                    <c15:dlblFTEntry>
                      <c15:txfldGUID>{40D79DD4-EB8D-4AD8-BF1C-50FD318CA15D}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EF0-442F-B037-1E7B2DF322F1}"/>
                </c:ext>
                <c:ext xmlns:c15="http://schemas.microsoft.com/office/drawing/2012/chart" uri="{CE6537A1-D6FC-4f65-9D91-7224C49458BB}">
                  <c15:dlblFieldTable>
                    <c15:dlblFTEntry>
                      <c15:txfldGUID>{C8FD33BC-0677-489B-A121-23EBA4DBBC73}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EF0-442F-B037-1E7B2DF322F1}"/>
                </c:ext>
                <c:ext xmlns:c15="http://schemas.microsoft.com/office/drawing/2012/chart" uri="{CE6537A1-D6FC-4f65-9D91-7224C49458BB}">
                  <c15:dlblFieldTable>
                    <c15:dlblFTEntry>
                      <c15:txfldGUID>{F68BD188-0C5E-4187-9129-0D716E5ECA67}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EF0-442F-B037-1E7B2DF322F1}"/>
                </c:ext>
                <c:ext xmlns:c15="http://schemas.microsoft.com/office/drawing/2012/chart" uri="{CE6537A1-D6FC-4f65-9D91-7224C49458BB}">
                  <c15:dlblFieldTable>
                    <c15:dlblFTEntry>
                      <c15:txfldGUID>{E4CBE271-88E4-4902-8627-8E0A17C5F6C6}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EF0-442F-B037-1E7B2DF322F1}"/>
                </c:ext>
                <c:ext xmlns:c15="http://schemas.microsoft.com/office/drawing/2012/chart" uri="{CE6537A1-D6FC-4f65-9D91-7224C49458BB}">
                  <c15:layout/>
                  <c15:dlblFieldTable>
                    <c15:dlblFTEntry>
                      <c15:txfldGUID>{46D39A3A-68B0-4FE6-80F1-C2480AEB9B51}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EF0-442F-B037-1E7B2DF322F1}"/>
                </c:ext>
                <c:ext xmlns:c15="http://schemas.microsoft.com/office/drawing/2012/chart" uri="{CE6537A1-D6FC-4f65-9D91-7224C49458BB}">
                  <c15:layout/>
                  <c15:dlblFieldTable>
                    <c15:dlblFTEntry>
                      <c15:txfldGUID>{DE120D01-5595-411F-AD49-20874A1AB467}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EF0-442F-B037-1E7B2DF322F1}"/>
                </c:ext>
                <c:ext xmlns:c15="http://schemas.microsoft.com/office/drawing/2012/chart" uri="{CE6537A1-D6FC-4f65-9D91-7224C49458BB}">
                  <c15:layout/>
                  <c15:dlblFieldTable>
                    <c15:dlblFTEntry>
                      <c15:txfldGUID>{81D4C79E-7F35-45E5-955F-1ADEF84FC21B}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EF0-442F-B037-1E7B2DF322F1}"/>
            </c:ext>
          </c:extLst>
        </c:ser>
        <c:dLbls>
          <c:showLegendKey val="0"/>
          <c:showVal val="1"/>
          <c:showCatName val="0"/>
          <c:showSerName val="0"/>
          <c:showPercent val="0"/>
          <c:showBubbleSize val="0"/>
        </c:dLbls>
        <c:axId val="237536768"/>
        <c:axId val="237538688"/>
      </c:scatterChart>
      <c:valAx>
        <c:axId val="237536768"/>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538688"/>
        <c:crosses val="autoZero"/>
        <c:crossBetween val="midCat"/>
      </c:valAx>
      <c:valAx>
        <c:axId val="237538688"/>
        <c:scaling>
          <c:orientation val="minMax"/>
          <c:max val="10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536768"/>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11-4300-B93D-A2E42D56ADE2}"/>
                </c:ext>
                <c:ext xmlns:c15="http://schemas.microsoft.com/office/drawing/2012/chart" uri="{CE6537A1-D6FC-4f65-9D91-7224C49458BB}">
                  <c15:layout/>
                  <c15:dlblFieldTable>
                    <c15:dlblFTEntry>
                      <c15:txfldGUID>{5554219E-A072-4983-AC1D-DE74EF7A7FC5}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11-4300-B93D-A2E42D56ADE2}"/>
                </c:ext>
                <c:ext xmlns:c15="http://schemas.microsoft.com/office/drawing/2012/chart" uri="{CE6537A1-D6FC-4f65-9D91-7224C49458BB}">
                  <c15:dlblFieldTable>
                    <c15:dlblFTEntry>
                      <c15:txfldGUID>{720C67A6-04AC-4851-81D9-104F98CAF15E}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11-4300-B93D-A2E42D56ADE2}"/>
                </c:ext>
                <c:ext xmlns:c15="http://schemas.microsoft.com/office/drawing/2012/chart" uri="{CE6537A1-D6FC-4f65-9D91-7224C49458BB}">
                  <c15:dlblFieldTable>
                    <c15:dlblFTEntry>
                      <c15:txfldGUID>{F99D5E0D-D15D-42B5-9077-D571F5278A9C}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11-4300-B93D-A2E42D56ADE2}"/>
                </c:ext>
                <c:ext xmlns:c15="http://schemas.microsoft.com/office/drawing/2012/chart" uri="{CE6537A1-D6FC-4f65-9D91-7224C49458BB}">
                  <c15:dlblFieldTable>
                    <c15:dlblFTEntry>
                      <c15:txfldGUID>{02DDD7AA-49B8-4039-965D-A1D8DD435A79}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11-4300-B93D-A2E42D56ADE2}"/>
                </c:ext>
                <c:ext xmlns:c15="http://schemas.microsoft.com/office/drawing/2012/chart" uri="{CE6537A1-D6FC-4f65-9D91-7224C49458BB}">
                  <c15:dlblFieldTable>
                    <c15:dlblFTEntry>
                      <c15:txfldGUID>{9AF65EEB-76A5-4BE0-8B67-71E22EADE995}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11-4300-B93D-A2E42D56ADE2}"/>
                </c:ext>
                <c:ext xmlns:c15="http://schemas.microsoft.com/office/drawing/2012/chart" uri="{CE6537A1-D6FC-4f65-9D91-7224C49458BB}">
                  <c15:layout/>
                  <c15:dlblFieldTable>
                    <c15:dlblFTEntry>
                      <c15:txfldGUID>{A5353373-E7C5-4FFB-85B8-D82A9A7445A8}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11-4300-B93D-A2E42D56ADE2}"/>
                </c:ext>
                <c:ext xmlns:c15="http://schemas.microsoft.com/office/drawing/2012/chart" uri="{CE6537A1-D6FC-4f65-9D91-7224C49458BB}">
                  <c15:layout/>
                  <c15:dlblFieldTable>
                    <c15:dlblFTEntry>
                      <c15:txfldGUID>{385B4E8B-3429-4A8C-A588-589A05BDE33C}</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7251961973552445E-2"/>
                  <c:y val="-5.556227211733351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11-4300-B93D-A2E42D56ADE2}"/>
                </c:ext>
                <c:ext xmlns:c15="http://schemas.microsoft.com/office/drawing/2012/chart" uri="{CE6537A1-D6FC-4f65-9D91-7224C49458BB}">
                  <c15:layout/>
                  <c15:dlblFieldTable>
                    <c15:dlblFTEntry>
                      <c15:txfldGUID>{E0945619-F21B-4838-8211-4C64B772495D}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6144021264668855E-2"/>
                  <c:y val="-6.927102205825438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11-4300-B93D-A2E42D56ADE2}"/>
                </c:ext>
                <c:ext xmlns:c15="http://schemas.microsoft.com/office/drawing/2012/chart" uri="{CE6537A1-D6FC-4f65-9D91-7224C49458BB}">
                  <c15:layout/>
                  <c15:dlblFieldTable>
                    <c15:dlblFTEntry>
                      <c15:txfldGUID>{3F2E7F15-8C52-4123-9837-D90F62F42800}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10.1</c:v>
                </c:pt>
                <c:pt idx="16">
                  <c:v>9.3000000000000007</c:v>
                </c:pt>
                <c:pt idx="24">
                  <c:v>9</c:v>
                </c:pt>
                <c:pt idx="32">
                  <c:v>8.9</c:v>
                </c:pt>
              </c:numCache>
            </c:numRef>
          </c:xVal>
          <c:yVal>
            <c:numRef>
              <c:f>公会計指標分析・財政指標組合せ分析表!$BP$73:$DC$73</c:f>
              <c:numCache>
                <c:formatCode>#,##0.0;"▲ "#,##0.0</c:formatCode>
                <c:ptCount val="40"/>
                <c:pt idx="0">
                  <c:v>77.3</c:v>
                </c:pt>
                <c:pt idx="8">
                  <c:v>68.5</c:v>
                </c:pt>
                <c:pt idx="16">
                  <c:v>72.599999999999994</c:v>
                </c:pt>
                <c:pt idx="24">
                  <c:v>83.5</c:v>
                </c:pt>
                <c:pt idx="32">
                  <c:v>87</c:v>
                </c:pt>
              </c:numCache>
            </c:numRef>
          </c:yVal>
          <c:smooth val="0"/>
          <c:extLst xmlns:c16r2="http://schemas.microsoft.com/office/drawing/2015/06/chart">
            <c:ext xmlns:c16="http://schemas.microsoft.com/office/drawing/2014/chart" uri="{C3380CC4-5D6E-409C-BE32-E72D297353CC}">
              <c16:uniqueId val="{00000009-D211-4300-B93D-A2E42D56AD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211-4300-B93D-A2E42D56ADE2}"/>
                </c:ext>
                <c:ext xmlns:c15="http://schemas.microsoft.com/office/drawing/2012/chart" uri="{CE6537A1-D6FC-4f65-9D91-7224C49458BB}">
                  <c15:layout/>
                  <c15:dlblFieldTable>
                    <c15:dlblFTEntry>
                      <c15:txfldGUID>{DA37523B-5A6E-4C2E-8D68-DC495263B4DC}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211-4300-B93D-A2E42D56ADE2}"/>
                </c:ext>
                <c:ext xmlns:c15="http://schemas.microsoft.com/office/drawing/2012/chart" uri="{CE6537A1-D6FC-4f65-9D91-7224C49458BB}">
                  <c15:dlblFieldTable>
                    <c15:dlblFTEntry>
                      <c15:txfldGUID>{CE809F5F-4C01-4D1F-8854-B70A3FD4E5D6}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211-4300-B93D-A2E42D56ADE2}"/>
                </c:ext>
                <c:ext xmlns:c15="http://schemas.microsoft.com/office/drawing/2012/chart" uri="{CE6537A1-D6FC-4f65-9D91-7224C49458BB}">
                  <c15:dlblFieldTable>
                    <c15:dlblFTEntry>
                      <c15:txfldGUID>{060C13AC-F005-4173-9A45-EADA659362EB}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211-4300-B93D-A2E42D56ADE2}"/>
                </c:ext>
                <c:ext xmlns:c15="http://schemas.microsoft.com/office/drawing/2012/chart" uri="{CE6537A1-D6FC-4f65-9D91-7224C49458BB}">
                  <c15:dlblFieldTable>
                    <c15:dlblFTEntry>
                      <c15:txfldGUID>{E89B9D71-AEDD-4537-9A74-9B8FB07A848E}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211-4300-B93D-A2E42D56ADE2}"/>
                </c:ext>
                <c:ext xmlns:c15="http://schemas.microsoft.com/office/drawing/2012/chart" uri="{CE6537A1-D6FC-4f65-9D91-7224C49458BB}">
                  <c15:dlblFieldTable>
                    <c15:dlblFTEntry>
                      <c15:txfldGUID>{BA3BE448-6C98-4312-A6A9-95B4B5DA4085}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11-4300-B93D-A2E42D56ADE2}"/>
                </c:ext>
                <c:ext xmlns:c15="http://schemas.microsoft.com/office/drawing/2012/chart" uri="{CE6537A1-D6FC-4f65-9D91-7224C49458BB}">
                  <c15:layout/>
                  <c15:dlblFieldTable>
                    <c15:dlblFTEntry>
                      <c15:txfldGUID>{E2B9477E-C87A-437A-9FA0-3D00E2630A84}</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7251961973552414E-2"/>
                  <c:y val="-8.133737286005204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211-4300-B93D-A2E42D56ADE2}"/>
                </c:ext>
                <c:ext xmlns:c15="http://schemas.microsoft.com/office/drawing/2012/chart" uri="{CE6537A1-D6FC-4f65-9D91-7224C49458BB}">
                  <c15:layout/>
                  <c15:dlblFieldTable>
                    <c15:dlblFTEntry>
                      <c15:txfldGUID>{FB67CD32-D745-4C1A-A577-CB2250B2C7ED}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6144021264668855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211-4300-B93D-A2E42D56ADE2}"/>
                </c:ext>
                <c:ext xmlns:c15="http://schemas.microsoft.com/office/drawing/2012/chart" uri="{CE6537A1-D6FC-4f65-9D91-7224C49458BB}">
                  <c15:layout/>
                  <c15:dlblFieldTable>
                    <c15:dlblFTEntry>
                      <c15:txfldGUID>{1CBF13D2-CE73-4D44-88E1-DDC9778E499D}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211-4300-B93D-A2E42D56ADE2}"/>
                </c:ext>
                <c:ext xmlns:c15="http://schemas.microsoft.com/office/drawing/2012/chart" uri="{CE6537A1-D6FC-4f65-9D91-7224C49458BB}">
                  <c15:layout/>
                  <c15:dlblFieldTable>
                    <c15:dlblFTEntry>
                      <c15:txfldGUID>{F58E7119-0124-4EC6-B544-ACD88FC24B32}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8.6</c:v>
                </c:pt>
                <c:pt idx="24">
                  <c:v>8.5</c:v>
                </c:pt>
                <c:pt idx="32">
                  <c:v>8.5</c:v>
                </c:pt>
              </c:numCache>
            </c:numRef>
          </c:xVal>
          <c:yVal>
            <c:numRef>
              <c:f>公会計指標分析・財政指標組合せ分析表!$BP$77:$DC$77</c:f>
              <c:numCache>
                <c:formatCode>#,##0.0;"▲ "#,##0.0</c:formatCode>
                <c:ptCount val="40"/>
                <c:pt idx="0">
                  <c:v>55.2</c:v>
                </c:pt>
                <c:pt idx="8">
                  <c:v>54</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211-4300-B93D-A2E42D56ADE2}"/>
            </c:ext>
          </c:extLst>
        </c:ser>
        <c:dLbls>
          <c:showLegendKey val="0"/>
          <c:showVal val="1"/>
          <c:showCatName val="0"/>
          <c:showSerName val="0"/>
          <c:showPercent val="0"/>
          <c:showBubbleSize val="0"/>
        </c:dLbls>
        <c:axId val="237642880"/>
        <c:axId val="237644800"/>
      </c:scatterChart>
      <c:valAx>
        <c:axId val="237642880"/>
        <c:scaling>
          <c:orientation val="minMax"/>
          <c:max val="12.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644800"/>
        <c:crosses val="autoZero"/>
        <c:crossBetween val="midCat"/>
      </c:valAx>
      <c:valAx>
        <c:axId val="237644800"/>
        <c:scaling>
          <c:orientation val="minMax"/>
          <c:max val="10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642880"/>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9,315
245.82
7,248,267
6,737,239
483,455
3,927,721
7,533,373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再生可能エネルギー事業に係る税収の増等により近年上昇傾向にあるが、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人口減少や全国平均を大きく上回る高齢化率（平成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38.0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％）に加え、町内に中心となる産業がないこと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財政基盤が弱く、類似団体平均値を下回っている。組織の見直しや計画的な定員管理等により行政の効率化に努めたが、今後も軽米町総合発展計画や軽米町人口ビジョン・総合戦略に沿った施策の推進による活力ある町づくりを進めるとともに、企業誘致等による雇用の創出を図ることにより財政基盤の強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0" name="直線コネクタ 69"/>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3" name="直線コネクタ 72"/>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6" name="直線コネクタ 75"/>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支出の内訳を見ると、公債費や補助費等については類似団体平均を下回っているものの、人件費や物件費が平均を上回っている。地方税収入及び臨時財政対策債の増により分母である経常一般財源総額等が前年度比</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％の増となったが、公債費の増加等により</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経常充当一般財源</a:t>
          </a:r>
          <a:r>
            <a:rPr kumimoji="1" lang="ja-JP" altLang="en-US" sz="1200">
              <a:latin typeface="ＭＳ Ｐゴシック" panose="020B0600070205080204" pitchFamily="50" charset="-128"/>
              <a:ea typeface="ＭＳ Ｐゴシック" panose="020B0600070205080204" pitchFamily="50" charset="-128"/>
            </a:rPr>
            <a:t>が前年度比</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の増となったことから、経常収支比率は前年度比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88.7</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今後は、適正な人員配置と行政改革を推進するとともに、事業の選択等により公債費の増加を抑制するなど経常経費の削減に努める。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762</xdr:rowOff>
    </xdr:to>
    <xdr:cxnSp macro="">
      <xdr:nvCxnSpPr>
        <xdr:cNvPr id="131" name="直線コネクタ 130"/>
        <xdr:cNvCxnSpPr/>
      </xdr:nvCxnSpPr>
      <xdr:spPr>
        <a:xfrm>
          <a:off x="4114800" y="109687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167386</xdr:rowOff>
    </xdr:to>
    <xdr:cxnSp macro="">
      <xdr:nvCxnSpPr>
        <xdr:cNvPr id="134" name="直線コネクタ 133"/>
        <xdr:cNvCxnSpPr/>
      </xdr:nvCxnSpPr>
      <xdr:spPr>
        <a:xfrm>
          <a:off x="3225800" y="108625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63</xdr:row>
      <xdr:rowOff>61214</xdr:rowOff>
    </xdr:to>
    <xdr:cxnSp macro="">
      <xdr:nvCxnSpPr>
        <xdr:cNvPr id="137" name="直線コネクタ 136"/>
        <xdr:cNvCxnSpPr/>
      </xdr:nvCxnSpPr>
      <xdr:spPr>
        <a:xfrm>
          <a:off x="2336800" y="107322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62</xdr:row>
      <xdr:rowOff>150622</xdr:rowOff>
    </xdr:to>
    <xdr:cxnSp macro="">
      <xdr:nvCxnSpPr>
        <xdr:cNvPr id="140" name="直線コネクタ 139"/>
        <xdr:cNvCxnSpPr/>
      </xdr:nvCxnSpPr>
      <xdr:spPr>
        <a:xfrm flipV="1">
          <a:off x="1447800" y="107322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2" name="テキスト ボックス 141"/>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3" name="フローチャート: 判断 142"/>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4" name="テキスト ボックス 143"/>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0" name="楕円 149"/>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1" name="財政構造の弾力性該当値テキスト"/>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4" name="楕円 153"/>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55" name="テキスト ボックス 154"/>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6" name="楕円 155"/>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163339</xdr:rowOff>
    </xdr:from>
    <xdr:ext cx="762000" cy="259045"/>
    <xdr:sp macro="" textlink="">
      <xdr:nvSpPr>
        <xdr:cNvPr id="157" name="テキスト ボックス 156"/>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58" name="楕円 157"/>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59" name="テキスト ボックス 158"/>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給与水準は類似団体より低いものの、町内の全ての保育園が公立であることなどから、民生関係の人件費が類似団体平均を上回っている。物件費については、全体では消防費に係るものが類似団体平均を上回っており、また委託料においては小中学校の統廃合に伴うスクールバス運行業務等に係る経費等により教育費に係るものが高くなっている。</a:t>
          </a:r>
        </a:p>
        <a:p>
          <a:r>
            <a:rPr kumimoji="1" lang="ja-JP" altLang="en-US" sz="1200">
              <a:latin typeface="ＭＳ Ｐゴシック" panose="020B0600070205080204" pitchFamily="50" charset="-128"/>
              <a:ea typeface="ＭＳ Ｐゴシック" panose="020B0600070205080204" pitchFamily="50" charset="-128"/>
            </a:rPr>
            <a:t>　人件費及び物件費とも類似団体平均を下回っているが、今後も行政改革大綱及び定員適正化計画等に基づき、適正な人員配置と経費の削減に努める。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92163</xdr:rowOff>
    </xdr:from>
    <xdr:to>
      <xdr:col>23</xdr:col>
      <xdr:colOff>133350</xdr:colOff>
      <xdr:row>82</xdr:row>
      <xdr:rowOff>98313</xdr:rowOff>
    </xdr:to>
    <xdr:cxnSp macro="">
      <xdr:nvCxnSpPr>
        <xdr:cNvPr id="196" name="直線コネクタ 195"/>
        <xdr:cNvCxnSpPr/>
      </xdr:nvCxnSpPr>
      <xdr:spPr>
        <a:xfrm flipV="1">
          <a:off x="4114800" y="14151063"/>
          <a:ext cx="8382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84644</xdr:rowOff>
    </xdr:from>
    <xdr:to>
      <xdr:col>19</xdr:col>
      <xdr:colOff>133350</xdr:colOff>
      <xdr:row>82</xdr:row>
      <xdr:rowOff>98313</xdr:rowOff>
    </xdr:to>
    <xdr:cxnSp macro="">
      <xdr:nvCxnSpPr>
        <xdr:cNvPr id="199" name="直線コネクタ 198"/>
        <xdr:cNvCxnSpPr/>
      </xdr:nvCxnSpPr>
      <xdr:spPr>
        <a:xfrm>
          <a:off x="3225800" y="14143544"/>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84644</xdr:rowOff>
    </xdr:from>
    <xdr:to>
      <xdr:col>15</xdr:col>
      <xdr:colOff>82550</xdr:colOff>
      <xdr:row>82</xdr:row>
      <xdr:rowOff>105138</xdr:rowOff>
    </xdr:to>
    <xdr:cxnSp macro="">
      <xdr:nvCxnSpPr>
        <xdr:cNvPr id="202" name="直線コネクタ 201"/>
        <xdr:cNvCxnSpPr/>
      </xdr:nvCxnSpPr>
      <xdr:spPr>
        <a:xfrm flipV="1">
          <a:off x="2336800" y="14143544"/>
          <a:ext cx="889000" cy="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15419</xdr:rowOff>
    </xdr:from>
    <xdr:to>
      <xdr:col>11</xdr:col>
      <xdr:colOff>31750</xdr:colOff>
      <xdr:row>82</xdr:row>
      <xdr:rowOff>105138</xdr:rowOff>
    </xdr:to>
    <xdr:cxnSp macro="">
      <xdr:nvCxnSpPr>
        <xdr:cNvPr id="205" name="直線コネクタ 204"/>
        <xdr:cNvCxnSpPr/>
      </xdr:nvCxnSpPr>
      <xdr:spPr>
        <a:xfrm>
          <a:off x="1447800" y="14074319"/>
          <a:ext cx="889000" cy="8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06" name="フローチャート: 判断 205"/>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67389</xdr:rowOff>
    </xdr:from>
    <xdr:ext cx="762000" cy="259045"/>
    <xdr:sp macro="" textlink="">
      <xdr:nvSpPr>
        <xdr:cNvPr id="207" name="テキスト ボックス 206"/>
        <xdr:cNvSpPr txBox="1"/>
      </xdr:nvSpPr>
      <xdr:spPr>
        <a:xfrm>
          <a:off x="1955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08" name="フローチャート: 判断 207"/>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41053</xdr:rowOff>
    </xdr:from>
    <xdr:ext cx="762000" cy="259045"/>
    <xdr:sp macro="" textlink="">
      <xdr:nvSpPr>
        <xdr:cNvPr id="209" name="テキスト ボックス 208"/>
        <xdr:cNvSpPr txBox="1"/>
      </xdr:nvSpPr>
      <xdr:spPr>
        <a:xfrm>
          <a:off x="1066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41363</xdr:rowOff>
    </xdr:from>
    <xdr:to>
      <xdr:col>23</xdr:col>
      <xdr:colOff>184150</xdr:colOff>
      <xdr:row>82</xdr:row>
      <xdr:rowOff>142963</xdr:rowOff>
    </xdr:to>
    <xdr:sp macro="" textlink="">
      <xdr:nvSpPr>
        <xdr:cNvPr id="215" name="楕円 214"/>
        <xdr:cNvSpPr/>
      </xdr:nvSpPr>
      <xdr:spPr>
        <a:xfrm>
          <a:off x="4902200" y="1410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57890</xdr:rowOff>
    </xdr:from>
    <xdr:ext cx="762000" cy="259045"/>
    <xdr:sp macro="" textlink="">
      <xdr:nvSpPr>
        <xdr:cNvPr id="216" name="人件費・物件費等の状況該当値テキスト"/>
        <xdr:cNvSpPr txBox="1"/>
      </xdr:nvSpPr>
      <xdr:spPr>
        <a:xfrm>
          <a:off x="5041900" y="1394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47513</xdr:rowOff>
    </xdr:from>
    <xdr:to>
      <xdr:col>19</xdr:col>
      <xdr:colOff>184150</xdr:colOff>
      <xdr:row>82</xdr:row>
      <xdr:rowOff>149113</xdr:rowOff>
    </xdr:to>
    <xdr:sp macro="" textlink="">
      <xdr:nvSpPr>
        <xdr:cNvPr id="217" name="楕円 216"/>
        <xdr:cNvSpPr/>
      </xdr:nvSpPr>
      <xdr:spPr>
        <a:xfrm>
          <a:off x="4064000" y="141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159290</xdr:rowOff>
    </xdr:from>
    <xdr:ext cx="736600" cy="259045"/>
    <xdr:sp macro="" textlink="">
      <xdr:nvSpPr>
        <xdr:cNvPr id="218" name="テキスト ボックス 217"/>
        <xdr:cNvSpPr txBox="1"/>
      </xdr:nvSpPr>
      <xdr:spPr>
        <a:xfrm>
          <a:off x="3733800" y="138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33844</xdr:rowOff>
    </xdr:from>
    <xdr:to>
      <xdr:col>15</xdr:col>
      <xdr:colOff>133350</xdr:colOff>
      <xdr:row>82</xdr:row>
      <xdr:rowOff>135444</xdr:rowOff>
    </xdr:to>
    <xdr:sp macro="" textlink="">
      <xdr:nvSpPr>
        <xdr:cNvPr id="219" name="楕円 218"/>
        <xdr:cNvSpPr/>
      </xdr:nvSpPr>
      <xdr:spPr>
        <a:xfrm>
          <a:off x="3175000" y="140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145621</xdr:rowOff>
    </xdr:from>
    <xdr:ext cx="762000" cy="259045"/>
    <xdr:sp macro="" textlink="">
      <xdr:nvSpPr>
        <xdr:cNvPr id="220" name="テキスト ボックス 219"/>
        <xdr:cNvSpPr txBox="1"/>
      </xdr:nvSpPr>
      <xdr:spPr>
        <a:xfrm>
          <a:off x="2844800" y="138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54338</xdr:rowOff>
    </xdr:from>
    <xdr:to>
      <xdr:col>11</xdr:col>
      <xdr:colOff>82550</xdr:colOff>
      <xdr:row>82</xdr:row>
      <xdr:rowOff>155938</xdr:rowOff>
    </xdr:to>
    <xdr:sp macro="" textlink="">
      <xdr:nvSpPr>
        <xdr:cNvPr id="221" name="楕円 220"/>
        <xdr:cNvSpPr/>
      </xdr:nvSpPr>
      <xdr:spPr>
        <a:xfrm>
          <a:off x="2286000" y="1411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140715</xdr:rowOff>
    </xdr:from>
    <xdr:ext cx="762000" cy="259045"/>
    <xdr:sp macro="" textlink="">
      <xdr:nvSpPr>
        <xdr:cNvPr id="222" name="テキスト ボックス 221"/>
        <xdr:cNvSpPr txBox="1"/>
      </xdr:nvSpPr>
      <xdr:spPr>
        <a:xfrm>
          <a:off x="1955800" y="1419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136069</xdr:rowOff>
    </xdr:from>
    <xdr:to>
      <xdr:col>7</xdr:col>
      <xdr:colOff>31750</xdr:colOff>
      <xdr:row>82</xdr:row>
      <xdr:rowOff>66219</xdr:rowOff>
    </xdr:to>
    <xdr:sp macro="" textlink="">
      <xdr:nvSpPr>
        <xdr:cNvPr id="223" name="楕円 222"/>
        <xdr:cNvSpPr/>
      </xdr:nvSpPr>
      <xdr:spPr>
        <a:xfrm>
          <a:off x="1397000" y="140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50996</xdr:rowOff>
    </xdr:from>
    <xdr:ext cx="762000" cy="259045"/>
    <xdr:sp macro="" textlink="">
      <xdr:nvSpPr>
        <xdr:cNvPr id="224" name="テキスト ボックス 223"/>
        <xdr:cNvSpPr txBox="1"/>
      </xdr:nvSpPr>
      <xdr:spPr>
        <a:xfrm>
          <a:off x="1066800" y="1410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に比較して職員数が多く、人件費が平均を上回っていたことから、その抑制に努めてきた結果、ラスパイレス指数は類似団体を下回っている。給与水準については、今後も総人件費と財政規模等の状況や類似団体とのバランス等を考慮しながら対応す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公表前につき、前年度数値を引用）</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58420</xdr:rowOff>
    </xdr:to>
    <xdr:cxnSp macro="">
      <xdr:nvCxnSpPr>
        <xdr:cNvPr id="258" name="直線コネクタ 257"/>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157480</xdr:rowOff>
    </xdr:from>
    <xdr:to>
      <xdr:col>77</xdr:col>
      <xdr:colOff>44450</xdr:colOff>
      <xdr:row>84</xdr:row>
      <xdr:rowOff>58420</xdr:rowOff>
    </xdr:to>
    <xdr:cxnSp macro="">
      <xdr:nvCxnSpPr>
        <xdr:cNvPr id="261" name="直線コネクタ 260"/>
        <xdr:cNvCxnSpPr/>
      </xdr:nvCxnSpPr>
      <xdr:spPr>
        <a:xfrm>
          <a:off x="15290800" y="14387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77046</xdr:rowOff>
    </xdr:from>
    <xdr:to>
      <xdr:col>72</xdr:col>
      <xdr:colOff>203200</xdr:colOff>
      <xdr:row>83</xdr:row>
      <xdr:rowOff>157480</xdr:rowOff>
    </xdr:to>
    <xdr:cxnSp macro="">
      <xdr:nvCxnSpPr>
        <xdr:cNvPr id="264" name="直線コネクタ 263"/>
        <xdr:cNvCxnSpPr/>
      </xdr:nvCxnSpPr>
      <xdr:spPr>
        <a:xfrm>
          <a:off x="14401800" y="143073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77046</xdr:rowOff>
    </xdr:from>
    <xdr:to>
      <xdr:col>68</xdr:col>
      <xdr:colOff>152400</xdr:colOff>
      <xdr:row>83</xdr:row>
      <xdr:rowOff>117263</xdr:rowOff>
    </xdr:to>
    <xdr:cxnSp macro="">
      <xdr:nvCxnSpPr>
        <xdr:cNvPr id="267" name="直線コネクタ 266"/>
        <xdr:cNvCxnSpPr/>
      </xdr:nvCxnSpPr>
      <xdr:spPr>
        <a:xfrm flipV="1">
          <a:off x="13512800" y="143073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144357</xdr:rowOff>
    </xdr:from>
    <xdr:to>
      <xdr:col>68</xdr:col>
      <xdr:colOff>203200</xdr:colOff>
      <xdr:row>85</xdr:row>
      <xdr:rowOff>74507</xdr:rowOff>
    </xdr:to>
    <xdr:sp macro="" textlink="">
      <xdr:nvSpPr>
        <xdr:cNvPr id="268" name="フローチャート: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59284</xdr:rowOff>
    </xdr:from>
    <xdr:ext cx="762000" cy="259045"/>
    <xdr:sp macro="" textlink="">
      <xdr:nvSpPr>
        <xdr:cNvPr id="269" name="テキスト ボックス 268"/>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70" name="フローチャート: 判断 269"/>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51240</xdr:rowOff>
    </xdr:from>
    <xdr:ext cx="762000" cy="259045"/>
    <xdr:sp macro="" textlink="">
      <xdr:nvSpPr>
        <xdr:cNvPr id="271" name="テキスト ボックス 270"/>
        <xdr:cNvSpPr txBox="1"/>
      </xdr:nvSpPr>
      <xdr:spPr>
        <a:xfrm>
          <a:off x="13131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7" name="楕円 276"/>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8"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9" name="楕円 278"/>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80" name="テキスト ボックス 279"/>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106680</xdr:rowOff>
    </xdr:from>
    <xdr:to>
      <xdr:col>73</xdr:col>
      <xdr:colOff>44450</xdr:colOff>
      <xdr:row>84</xdr:row>
      <xdr:rowOff>36830</xdr:rowOff>
    </xdr:to>
    <xdr:sp macro="" textlink="">
      <xdr:nvSpPr>
        <xdr:cNvPr id="281" name="楕円 280"/>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47007</xdr:rowOff>
    </xdr:from>
    <xdr:ext cx="762000" cy="259045"/>
    <xdr:sp macro="" textlink="">
      <xdr:nvSpPr>
        <xdr:cNvPr id="282" name="テキスト ボックス 281"/>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26246</xdr:rowOff>
    </xdr:from>
    <xdr:to>
      <xdr:col>68</xdr:col>
      <xdr:colOff>203200</xdr:colOff>
      <xdr:row>83</xdr:row>
      <xdr:rowOff>127846</xdr:rowOff>
    </xdr:to>
    <xdr:sp macro="" textlink="">
      <xdr:nvSpPr>
        <xdr:cNvPr id="283" name="楕円 282"/>
        <xdr:cNvSpPr/>
      </xdr:nvSpPr>
      <xdr:spPr>
        <a:xfrm>
          <a:off x="14351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138023</xdr:rowOff>
    </xdr:from>
    <xdr:ext cx="762000" cy="259045"/>
    <xdr:sp macro="" textlink="">
      <xdr:nvSpPr>
        <xdr:cNvPr id="284" name="テキスト ボックス 283"/>
        <xdr:cNvSpPr txBox="1"/>
      </xdr:nvSpPr>
      <xdr:spPr>
        <a:xfrm>
          <a:off x="14020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66463</xdr:rowOff>
    </xdr:from>
    <xdr:to>
      <xdr:col>64</xdr:col>
      <xdr:colOff>152400</xdr:colOff>
      <xdr:row>83</xdr:row>
      <xdr:rowOff>168063</xdr:rowOff>
    </xdr:to>
    <xdr:sp macro="" textlink="">
      <xdr:nvSpPr>
        <xdr:cNvPr id="285" name="楕円 284"/>
        <xdr:cNvSpPr/>
      </xdr:nvSpPr>
      <xdr:spPr>
        <a:xfrm>
          <a:off x="13462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6790</xdr:rowOff>
    </xdr:from>
    <xdr:ext cx="762000" cy="259045"/>
    <xdr:sp macro="" textlink="">
      <xdr:nvSpPr>
        <xdr:cNvPr id="286" name="テキスト ボックス 285"/>
        <xdr:cNvSpPr txBox="1"/>
      </xdr:nvSpPr>
      <xdr:spPr>
        <a:xfrm>
          <a:off x="13131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昭和</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年度に第</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次軽米町定員適正化計画を策定し、その後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年ごとに見直しを行っている。第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次計画においては平成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年の</a:t>
          </a:r>
          <a:r>
            <a:rPr kumimoji="1" lang="en-US" altLang="ja-JP" sz="1200">
              <a:latin typeface="ＭＳ Ｐゴシック" panose="020B0600070205080204" pitchFamily="50" charset="-128"/>
              <a:ea typeface="ＭＳ Ｐゴシック" panose="020B0600070205080204" pitchFamily="50" charset="-128"/>
            </a:rPr>
            <a:t>198</a:t>
          </a:r>
          <a:r>
            <a:rPr kumimoji="1" lang="ja-JP" altLang="en-US" sz="1200">
              <a:latin typeface="ＭＳ Ｐゴシック" panose="020B0600070205080204" pitchFamily="50" charset="-128"/>
              <a:ea typeface="ＭＳ Ｐゴシック" panose="020B0600070205080204" pitchFamily="50" charset="-128"/>
            </a:rPr>
            <a:t>人から</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人を削減、第</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次計画では</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人を削減するなど定員の適正化に努めてきた。人口千人あたりの職員数は類似団体平均を下回っているが、今後も業務内容や業務量等を総合的に判断し計画的な採用を行いながら職員の適正配置に努める。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76073</xdr:rowOff>
    </xdr:from>
    <xdr:to>
      <xdr:col>81</xdr:col>
      <xdr:colOff>44450</xdr:colOff>
      <xdr:row>60</xdr:row>
      <xdr:rowOff>91154</xdr:rowOff>
    </xdr:to>
    <xdr:cxnSp macro="">
      <xdr:nvCxnSpPr>
        <xdr:cNvPr id="317" name="直線コネクタ 316"/>
        <xdr:cNvCxnSpPr/>
      </xdr:nvCxnSpPr>
      <xdr:spPr>
        <a:xfrm>
          <a:off x="16179800" y="10363073"/>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67025</xdr:rowOff>
    </xdr:from>
    <xdr:to>
      <xdr:col>77</xdr:col>
      <xdr:colOff>44450</xdr:colOff>
      <xdr:row>60</xdr:row>
      <xdr:rowOff>76073</xdr:rowOff>
    </xdr:to>
    <xdr:cxnSp macro="">
      <xdr:nvCxnSpPr>
        <xdr:cNvPr id="320" name="直線コネクタ 319"/>
        <xdr:cNvCxnSpPr/>
      </xdr:nvCxnSpPr>
      <xdr:spPr>
        <a:xfrm>
          <a:off x="15290800" y="10354025"/>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33242</xdr:rowOff>
    </xdr:from>
    <xdr:to>
      <xdr:col>72</xdr:col>
      <xdr:colOff>203200</xdr:colOff>
      <xdr:row>60</xdr:row>
      <xdr:rowOff>67025</xdr:rowOff>
    </xdr:to>
    <xdr:cxnSp macro="">
      <xdr:nvCxnSpPr>
        <xdr:cNvPr id="323" name="直線コネクタ 322"/>
        <xdr:cNvCxnSpPr/>
      </xdr:nvCxnSpPr>
      <xdr:spPr>
        <a:xfrm>
          <a:off x="14401800" y="10320242"/>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33242</xdr:rowOff>
    </xdr:to>
    <xdr:cxnSp macro="">
      <xdr:nvCxnSpPr>
        <xdr:cNvPr id="326" name="直線コネクタ 325"/>
        <xdr:cNvCxnSpPr/>
      </xdr:nvCxnSpPr>
      <xdr:spPr>
        <a:xfrm>
          <a:off x="13512800" y="10297922"/>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104425</xdr:rowOff>
    </xdr:from>
    <xdr:to>
      <xdr:col>68</xdr:col>
      <xdr:colOff>203200</xdr:colOff>
      <xdr:row>60</xdr:row>
      <xdr:rowOff>34575</xdr:rowOff>
    </xdr:to>
    <xdr:sp macro="" textlink="">
      <xdr:nvSpPr>
        <xdr:cNvPr id="327" name="フローチャート: 判断 326"/>
        <xdr:cNvSpPr/>
      </xdr:nvSpPr>
      <xdr:spPr>
        <a:xfrm>
          <a:off x="14351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44752</xdr:rowOff>
    </xdr:from>
    <xdr:ext cx="762000" cy="259045"/>
    <xdr:sp macro="" textlink="">
      <xdr:nvSpPr>
        <xdr:cNvPr id="328" name="テキスト ボックス 327"/>
        <xdr:cNvSpPr txBox="1"/>
      </xdr:nvSpPr>
      <xdr:spPr>
        <a:xfrm>
          <a:off x="14020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29" name="フローチャート: 判断 328"/>
        <xdr:cNvSpPr/>
      </xdr:nvSpPr>
      <xdr:spPr>
        <a:xfrm>
          <a:off x="13462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42339</xdr:rowOff>
    </xdr:from>
    <xdr:ext cx="762000" cy="259045"/>
    <xdr:sp macro="" textlink="">
      <xdr:nvSpPr>
        <xdr:cNvPr id="330" name="テキスト ボックス 329"/>
        <xdr:cNvSpPr txBox="1"/>
      </xdr:nvSpPr>
      <xdr:spPr>
        <a:xfrm>
          <a:off x="13131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40354</xdr:rowOff>
    </xdr:from>
    <xdr:to>
      <xdr:col>81</xdr:col>
      <xdr:colOff>95250</xdr:colOff>
      <xdr:row>60</xdr:row>
      <xdr:rowOff>141954</xdr:rowOff>
    </xdr:to>
    <xdr:sp macro="" textlink="">
      <xdr:nvSpPr>
        <xdr:cNvPr id="336" name="楕円 335"/>
        <xdr:cNvSpPr/>
      </xdr:nvSpPr>
      <xdr:spPr>
        <a:xfrm>
          <a:off x="16967200" y="10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56881</xdr:rowOff>
    </xdr:from>
    <xdr:ext cx="762000" cy="259045"/>
    <xdr:sp macro="" textlink="">
      <xdr:nvSpPr>
        <xdr:cNvPr id="337" name="定員管理の状況該当値テキスト"/>
        <xdr:cNvSpPr txBox="1"/>
      </xdr:nvSpPr>
      <xdr:spPr>
        <a:xfrm>
          <a:off x="17106900" y="1017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25273</xdr:rowOff>
    </xdr:from>
    <xdr:to>
      <xdr:col>77</xdr:col>
      <xdr:colOff>95250</xdr:colOff>
      <xdr:row>60</xdr:row>
      <xdr:rowOff>126873</xdr:rowOff>
    </xdr:to>
    <xdr:sp macro="" textlink="">
      <xdr:nvSpPr>
        <xdr:cNvPr id="338" name="楕円 337"/>
        <xdr:cNvSpPr/>
      </xdr:nvSpPr>
      <xdr:spPr>
        <a:xfrm>
          <a:off x="16129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137050</xdr:rowOff>
    </xdr:from>
    <xdr:ext cx="736600" cy="259045"/>
    <xdr:sp macro="" textlink="">
      <xdr:nvSpPr>
        <xdr:cNvPr id="339" name="テキスト ボックス 338"/>
        <xdr:cNvSpPr txBox="1"/>
      </xdr:nvSpPr>
      <xdr:spPr>
        <a:xfrm>
          <a:off x="15798800" y="10081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16225</xdr:rowOff>
    </xdr:from>
    <xdr:to>
      <xdr:col>73</xdr:col>
      <xdr:colOff>44450</xdr:colOff>
      <xdr:row>60</xdr:row>
      <xdr:rowOff>117825</xdr:rowOff>
    </xdr:to>
    <xdr:sp macro="" textlink="">
      <xdr:nvSpPr>
        <xdr:cNvPr id="340" name="楕円 339"/>
        <xdr:cNvSpPr/>
      </xdr:nvSpPr>
      <xdr:spPr>
        <a:xfrm>
          <a:off x="15240000" y="103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128002</xdr:rowOff>
    </xdr:from>
    <xdr:ext cx="762000" cy="259045"/>
    <xdr:sp macro="" textlink="">
      <xdr:nvSpPr>
        <xdr:cNvPr id="341" name="テキスト ボックス 340"/>
        <xdr:cNvSpPr txBox="1"/>
      </xdr:nvSpPr>
      <xdr:spPr>
        <a:xfrm>
          <a:off x="14909800" y="1007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153892</xdr:rowOff>
    </xdr:from>
    <xdr:to>
      <xdr:col>68</xdr:col>
      <xdr:colOff>203200</xdr:colOff>
      <xdr:row>60</xdr:row>
      <xdr:rowOff>84042</xdr:rowOff>
    </xdr:to>
    <xdr:sp macro="" textlink="">
      <xdr:nvSpPr>
        <xdr:cNvPr id="342" name="楕円 341"/>
        <xdr:cNvSpPr/>
      </xdr:nvSpPr>
      <xdr:spPr>
        <a:xfrm>
          <a:off x="14351000" y="102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68819</xdr:rowOff>
    </xdr:from>
    <xdr:ext cx="762000" cy="259045"/>
    <xdr:sp macro="" textlink="">
      <xdr:nvSpPr>
        <xdr:cNvPr id="343" name="テキスト ボックス 342"/>
        <xdr:cNvSpPr txBox="1"/>
      </xdr:nvSpPr>
      <xdr:spPr>
        <a:xfrm>
          <a:off x="14020800" y="103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131572</xdr:rowOff>
    </xdr:from>
    <xdr:to>
      <xdr:col>64</xdr:col>
      <xdr:colOff>152400</xdr:colOff>
      <xdr:row>60</xdr:row>
      <xdr:rowOff>61722</xdr:rowOff>
    </xdr:to>
    <xdr:sp macro="" textlink="">
      <xdr:nvSpPr>
        <xdr:cNvPr id="344" name="楕円 343"/>
        <xdr:cNvSpPr/>
      </xdr:nvSpPr>
      <xdr:spPr>
        <a:xfrm>
          <a:off x="13462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46499</xdr:rowOff>
    </xdr:from>
    <xdr:ext cx="762000" cy="259045"/>
    <xdr:sp macro="" textlink="">
      <xdr:nvSpPr>
        <xdr:cNvPr id="345" name="テキスト ボックス 344"/>
        <xdr:cNvSpPr txBox="1"/>
      </xdr:nvSpPr>
      <xdr:spPr>
        <a:xfrm>
          <a:off x="13131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過去からの起債抑制策により減少傾向にあったが、軽米小学校建設事業に係る償還が始まったこともあり単年度比率は増加している。</a:t>
          </a:r>
        </a:p>
        <a:p>
          <a:r>
            <a:rPr kumimoji="1" lang="ja-JP" altLang="en-US" sz="1200">
              <a:latin typeface="ＭＳ Ｐゴシック" panose="020B0600070205080204" pitchFamily="50" charset="-128"/>
              <a:ea typeface="ＭＳ Ｐゴシック" panose="020B0600070205080204" pitchFamily="50" charset="-128"/>
            </a:rPr>
            <a:t>　また、今後も老人福祉施設整備事業や交流駅整備事業などを計画していることから、事業の選択と計画的な地方債の発行等により、引き続き実質公債費比率</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％以下の水準を目途とし、類似団体を大きく上回ることがないように努める。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41</xdr:row>
      <xdr:rowOff>148590</xdr:rowOff>
    </xdr:to>
    <xdr:cxnSp macro="">
      <xdr:nvCxnSpPr>
        <xdr:cNvPr id="376" name="直線コネクタ 375"/>
        <xdr:cNvCxnSpPr/>
      </xdr:nvCxnSpPr>
      <xdr:spPr>
        <a:xfrm flipV="1">
          <a:off x="16179800" y="71732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163068</xdr:rowOff>
    </xdr:to>
    <xdr:cxnSp macro="">
      <xdr:nvCxnSpPr>
        <xdr:cNvPr id="379" name="直線コネクタ 378"/>
        <xdr:cNvCxnSpPr/>
      </xdr:nvCxnSpPr>
      <xdr:spPr>
        <a:xfrm flipV="1">
          <a:off x="15290800" y="717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30226</xdr:rowOff>
    </xdr:to>
    <xdr:cxnSp macro="">
      <xdr:nvCxnSpPr>
        <xdr:cNvPr id="382" name="直線コネクタ 381"/>
        <xdr:cNvCxnSpPr/>
      </xdr:nvCxnSpPr>
      <xdr:spPr>
        <a:xfrm flipV="1">
          <a:off x="14401800" y="71925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30226</xdr:rowOff>
    </xdr:from>
    <xdr:to>
      <xdr:col>68</xdr:col>
      <xdr:colOff>152400</xdr:colOff>
      <xdr:row>42</xdr:row>
      <xdr:rowOff>68834</xdr:rowOff>
    </xdr:to>
    <xdr:cxnSp macro="">
      <xdr:nvCxnSpPr>
        <xdr:cNvPr id="385" name="直線コネクタ 384"/>
        <xdr:cNvCxnSpPr/>
      </xdr:nvCxnSpPr>
      <xdr:spPr>
        <a:xfrm flipV="1">
          <a:off x="13512800" y="72311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387" name="テキスト ボックス 386"/>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89" name="テキスト ボックス 388"/>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95" name="楕円 394"/>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65041</xdr:rowOff>
    </xdr:from>
    <xdr:ext cx="762000" cy="259045"/>
    <xdr:sp macro="" textlink="">
      <xdr:nvSpPr>
        <xdr:cNvPr id="396" name="公債費負担の状況該当値テキスト"/>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7" name="楕円 396"/>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8" name="テキスト ボックス 397"/>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399" name="楕円 398"/>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400" name="テキスト ボックス 399"/>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150876</xdr:rowOff>
    </xdr:from>
    <xdr:to>
      <xdr:col>68</xdr:col>
      <xdr:colOff>203200</xdr:colOff>
      <xdr:row>42</xdr:row>
      <xdr:rowOff>81026</xdr:rowOff>
    </xdr:to>
    <xdr:sp macro="" textlink="">
      <xdr:nvSpPr>
        <xdr:cNvPr id="401" name="楕円 400"/>
        <xdr:cNvSpPr/>
      </xdr:nvSpPr>
      <xdr:spPr>
        <a:xfrm>
          <a:off x="14351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91203</xdr:rowOff>
    </xdr:from>
    <xdr:ext cx="762000" cy="259045"/>
    <xdr:sp macro="" textlink="">
      <xdr:nvSpPr>
        <xdr:cNvPr id="402" name="テキスト ボックス 401"/>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18034</xdr:rowOff>
    </xdr:from>
    <xdr:to>
      <xdr:col>64</xdr:col>
      <xdr:colOff>152400</xdr:colOff>
      <xdr:row>42</xdr:row>
      <xdr:rowOff>119634</xdr:rowOff>
    </xdr:to>
    <xdr:sp macro="" textlink="">
      <xdr:nvSpPr>
        <xdr:cNvPr id="403" name="楕円 402"/>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129811</xdr:rowOff>
    </xdr:from>
    <xdr:ext cx="762000" cy="259045"/>
    <xdr:sp macro="" textlink="">
      <xdr:nvSpPr>
        <xdr:cNvPr id="404" name="テキスト ボックス 403"/>
        <xdr:cNvSpPr txBox="1"/>
      </xdr:nvSpPr>
      <xdr:spPr>
        <a:xfrm>
          <a:off x="13131800" y="698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年度までは改善傾向にあったが、</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年度は組合負担等見込額の増加により</a:t>
          </a:r>
          <a:r>
            <a:rPr kumimoji="1" lang="en-US" altLang="ja-JP" sz="1200">
              <a:latin typeface="ＭＳ Ｐゴシック" panose="020B0600070205080204" pitchFamily="50" charset="-128"/>
              <a:ea typeface="ＭＳ Ｐゴシック" panose="020B0600070205080204" pitchFamily="50" charset="-128"/>
            </a:rPr>
            <a:t>72.6</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ポイント増）、</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年度は財政調整基金の取り崩しなどによる充当可能財源の減等により</a:t>
          </a:r>
          <a:r>
            <a:rPr kumimoji="1" lang="en-US" altLang="ja-JP" sz="1200">
              <a:latin typeface="ＭＳ Ｐゴシック" panose="020B0600070205080204" pitchFamily="50" charset="-128"/>
              <a:ea typeface="ＭＳ Ｐゴシック" panose="020B0600070205080204" pitchFamily="50" charset="-128"/>
            </a:rPr>
            <a:t>83.5</a:t>
          </a:r>
          <a:r>
            <a:rPr kumimoji="1" lang="ja-JP" altLang="en-US" sz="1200">
              <a:latin typeface="ＭＳ Ｐゴシック" panose="020B0600070205080204" pitchFamily="50" charset="-128"/>
              <a:ea typeface="ＭＳ Ｐゴシック" panose="020B0600070205080204" pitchFamily="50" charset="-128"/>
            </a:rPr>
            <a:t>％（同</a:t>
          </a:r>
          <a:r>
            <a:rPr kumimoji="1" lang="en-US" altLang="ja-JP" sz="1200">
              <a:latin typeface="ＭＳ Ｐゴシック" panose="020B0600070205080204" pitchFamily="50" charset="-128"/>
              <a:ea typeface="ＭＳ Ｐゴシック" panose="020B0600070205080204" pitchFamily="50" charset="-128"/>
            </a:rPr>
            <a:t>10.9</a:t>
          </a:r>
          <a:r>
            <a:rPr kumimoji="1" lang="ja-JP" altLang="en-US" sz="1200">
              <a:latin typeface="ＭＳ Ｐゴシック" panose="020B0600070205080204" pitchFamily="50" charset="-128"/>
              <a:ea typeface="ＭＳ Ｐゴシック" panose="020B0600070205080204" pitchFamily="50" charset="-128"/>
            </a:rPr>
            <a:t>ポイント増）、</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年度はデジタル防災行政無線整備事業に係る緊急防災減災事業債の増等により</a:t>
          </a:r>
          <a:r>
            <a:rPr kumimoji="1" lang="en-US" altLang="ja-JP" sz="1200">
              <a:latin typeface="ＭＳ Ｐゴシック" panose="020B0600070205080204" pitchFamily="50" charset="-128"/>
              <a:ea typeface="ＭＳ Ｐゴシック" panose="020B0600070205080204" pitchFamily="50" charset="-128"/>
            </a:rPr>
            <a:t>87.0</a:t>
          </a:r>
          <a:r>
            <a:rPr kumimoji="1" lang="ja-JP" altLang="en-US" sz="1200">
              <a:latin typeface="ＭＳ Ｐゴシック" panose="020B0600070205080204" pitchFamily="50" charset="-128"/>
              <a:ea typeface="ＭＳ Ｐゴシック" panose="020B0600070205080204" pitchFamily="50" charset="-128"/>
            </a:rPr>
            <a:t>％（同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a:t>
          </a:r>
          <a:r>
            <a:rPr kumimoji="1" lang="ja-JP" altLang="en-US" sz="1200">
              <a:latin typeface="ＭＳ Ｐゴシック" panose="020B0600070205080204" pitchFamily="50" charset="-128"/>
              <a:ea typeface="ＭＳ Ｐゴシック" panose="020B0600070205080204" pitchFamily="50" charset="-128"/>
            </a:rPr>
            <a:t>イント増）となった。早期健全化基準の</a:t>
          </a:r>
          <a:r>
            <a:rPr kumimoji="1" lang="en-US" altLang="ja-JP" sz="1200">
              <a:latin typeface="ＭＳ Ｐゴシック" panose="020B0600070205080204" pitchFamily="50" charset="-128"/>
              <a:ea typeface="ＭＳ Ｐゴシック" panose="020B0600070205080204" pitchFamily="50" charset="-128"/>
            </a:rPr>
            <a:t>350.0</a:t>
          </a:r>
          <a:r>
            <a:rPr kumimoji="1" lang="ja-JP" altLang="en-US" sz="1200">
              <a:latin typeface="ＭＳ Ｐゴシック" panose="020B0600070205080204" pitchFamily="50" charset="-128"/>
              <a:ea typeface="ＭＳ Ｐゴシック" panose="020B0600070205080204" pitchFamily="50" charset="-128"/>
            </a:rPr>
            <a:t>％は大きく下回っているが、類似団体平均を上回っている状況にあることから、将来負担のうち大きな割合を占める普通会計の地方債残高や今後増加が見込まれる公営企業地方債に対する繰出に留意し、計画的な借入の実施により将来負担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127635</xdr:rowOff>
    </xdr:from>
    <xdr:to>
      <xdr:col>81</xdr:col>
      <xdr:colOff>44450</xdr:colOff>
      <xdr:row>17</xdr:row>
      <xdr:rowOff>155787</xdr:rowOff>
    </xdr:to>
    <xdr:cxnSp macro="">
      <xdr:nvCxnSpPr>
        <xdr:cNvPr id="438" name="直線コネクタ 437"/>
        <xdr:cNvCxnSpPr/>
      </xdr:nvCxnSpPr>
      <xdr:spPr>
        <a:xfrm>
          <a:off x="16179800" y="304228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39963</xdr:rowOff>
    </xdr:from>
    <xdr:to>
      <xdr:col>77</xdr:col>
      <xdr:colOff>44450</xdr:colOff>
      <xdr:row>17</xdr:row>
      <xdr:rowOff>127635</xdr:rowOff>
    </xdr:to>
    <xdr:cxnSp macro="">
      <xdr:nvCxnSpPr>
        <xdr:cNvPr id="441" name="直線コネクタ 440"/>
        <xdr:cNvCxnSpPr/>
      </xdr:nvCxnSpPr>
      <xdr:spPr>
        <a:xfrm>
          <a:off x="15290800" y="2954613"/>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6985</xdr:rowOff>
    </xdr:from>
    <xdr:to>
      <xdr:col>72</xdr:col>
      <xdr:colOff>203200</xdr:colOff>
      <xdr:row>17</xdr:row>
      <xdr:rowOff>39963</xdr:rowOff>
    </xdr:to>
    <xdr:cxnSp macro="">
      <xdr:nvCxnSpPr>
        <xdr:cNvPr id="444" name="直線コネクタ 443"/>
        <xdr:cNvCxnSpPr/>
      </xdr:nvCxnSpPr>
      <xdr:spPr>
        <a:xfrm>
          <a:off x="14401800" y="2921635"/>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6985</xdr:rowOff>
    </xdr:from>
    <xdr:to>
      <xdr:col>68</xdr:col>
      <xdr:colOff>152400</xdr:colOff>
      <xdr:row>17</xdr:row>
      <xdr:rowOff>77766</xdr:rowOff>
    </xdr:to>
    <xdr:cxnSp macro="">
      <xdr:nvCxnSpPr>
        <xdr:cNvPr id="447" name="直線コネクタ 446"/>
        <xdr:cNvCxnSpPr/>
      </xdr:nvCxnSpPr>
      <xdr:spPr>
        <a:xfrm flipV="1">
          <a:off x="13512800" y="2921635"/>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48" name="フローチャート: 判断 447"/>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49" name="テキスト ボックス 448"/>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50" name="フローチャート: 判断 449"/>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51" name="テキスト ボックス 450"/>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104987</xdr:rowOff>
    </xdr:from>
    <xdr:to>
      <xdr:col>81</xdr:col>
      <xdr:colOff>95250</xdr:colOff>
      <xdr:row>18</xdr:row>
      <xdr:rowOff>35137</xdr:rowOff>
    </xdr:to>
    <xdr:sp macro="" textlink="">
      <xdr:nvSpPr>
        <xdr:cNvPr id="457" name="楕円 456"/>
        <xdr:cNvSpPr/>
      </xdr:nvSpPr>
      <xdr:spPr>
        <a:xfrm>
          <a:off x="169672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77064</xdr:rowOff>
    </xdr:from>
    <xdr:ext cx="762000" cy="259045"/>
    <xdr:sp macro="" textlink="">
      <xdr:nvSpPr>
        <xdr:cNvPr id="458" name="将来負担の状況該当値テキスト"/>
        <xdr:cNvSpPr txBox="1"/>
      </xdr:nvSpPr>
      <xdr:spPr>
        <a:xfrm>
          <a:off x="17106900" y="29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76835</xdr:rowOff>
    </xdr:from>
    <xdr:to>
      <xdr:col>77</xdr:col>
      <xdr:colOff>95250</xdr:colOff>
      <xdr:row>18</xdr:row>
      <xdr:rowOff>6985</xdr:rowOff>
    </xdr:to>
    <xdr:sp macro="" textlink="">
      <xdr:nvSpPr>
        <xdr:cNvPr id="459" name="楕円 458"/>
        <xdr:cNvSpPr/>
      </xdr:nvSpPr>
      <xdr:spPr>
        <a:xfrm>
          <a:off x="16129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163212</xdr:rowOff>
    </xdr:from>
    <xdr:ext cx="736600" cy="259045"/>
    <xdr:sp macro="" textlink="">
      <xdr:nvSpPr>
        <xdr:cNvPr id="460" name="テキスト ボックス 459"/>
        <xdr:cNvSpPr txBox="1"/>
      </xdr:nvSpPr>
      <xdr:spPr>
        <a:xfrm>
          <a:off x="15798800" y="307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160613</xdr:rowOff>
    </xdr:from>
    <xdr:to>
      <xdr:col>73</xdr:col>
      <xdr:colOff>44450</xdr:colOff>
      <xdr:row>17</xdr:row>
      <xdr:rowOff>90763</xdr:rowOff>
    </xdr:to>
    <xdr:sp macro="" textlink="">
      <xdr:nvSpPr>
        <xdr:cNvPr id="461" name="楕円 460"/>
        <xdr:cNvSpPr/>
      </xdr:nvSpPr>
      <xdr:spPr>
        <a:xfrm>
          <a:off x="152400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75540</xdr:rowOff>
    </xdr:from>
    <xdr:ext cx="762000" cy="259045"/>
    <xdr:sp macro="" textlink="">
      <xdr:nvSpPr>
        <xdr:cNvPr id="462" name="テキスト ボックス 461"/>
        <xdr:cNvSpPr txBox="1"/>
      </xdr:nvSpPr>
      <xdr:spPr>
        <a:xfrm>
          <a:off x="14909800" y="29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127635</xdr:rowOff>
    </xdr:from>
    <xdr:to>
      <xdr:col>68</xdr:col>
      <xdr:colOff>203200</xdr:colOff>
      <xdr:row>17</xdr:row>
      <xdr:rowOff>57785</xdr:rowOff>
    </xdr:to>
    <xdr:sp macro="" textlink="">
      <xdr:nvSpPr>
        <xdr:cNvPr id="463" name="楕円 462"/>
        <xdr:cNvSpPr/>
      </xdr:nvSpPr>
      <xdr:spPr>
        <a:xfrm>
          <a:off x="14351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42562</xdr:rowOff>
    </xdr:from>
    <xdr:ext cx="762000" cy="259045"/>
    <xdr:sp macro="" textlink="">
      <xdr:nvSpPr>
        <xdr:cNvPr id="464" name="テキスト ボックス 463"/>
        <xdr:cNvSpPr txBox="1"/>
      </xdr:nvSpPr>
      <xdr:spPr>
        <a:xfrm>
          <a:off x="14020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26966</xdr:rowOff>
    </xdr:from>
    <xdr:to>
      <xdr:col>64</xdr:col>
      <xdr:colOff>152400</xdr:colOff>
      <xdr:row>17</xdr:row>
      <xdr:rowOff>128566</xdr:rowOff>
    </xdr:to>
    <xdr:sp macro="" textlink="">
      <xdr:nvSpPr>
        <xdr:cNvPr id="465" name="楕円 464"/>
        <xdr:cNvSpPr/>
      </xdr:nvSpPr>
      <xdr:spPr>
        <a:xfrm>
          <a:off x="13462000" y="2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113343</xdr:rowOff>
    </xdr:from>
    <xdr:ext cx="762000" cy="259045"/>
    <xdr:sp macro="" textlink="">
      <xdr:nvSpPr>
        <xdr:cNvPr id="466" name="テキスト ボックス 465"/>
        <xdr:cNvSpPr txBox="1"/>
      </xdr:nvSpPr>
      <xdr:spPr>
        <a:xfrm>
          <a:off x="13131800" y="302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9,315
245.82
7,248,267
6,737,239
483,455
3,927,721
7,533,373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昭和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次軽米町定員適正化計画を策定し、その後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年ごとに見直しを行いながら定員の適正化に努め、また給料の独自削減（平成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年度）や職員手当、特別職報酬の見直しを行うなど人件費の抑制に努めてきたが、職員の高年齢化などにより、類似団体の平均を上回っている。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今後も定員適正化計画に基づく職員の適正配置や組織の見直し、事業の民間委託等を進め、人件費の低減に努める。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60706</xdr:rowOff>
    </xdr:to>
    <xdr:cxnSp macro="">
      <xdr:nvCxnSpPr>
        <xdr:cNvPr id="64" name="直線コネクタ 63"/>
        <xdr:cNvCxnSpPr/>
      </xdr:nvCxnSpPr>
      <xdr:spPr>
        <a:xfrm flipV="1">
          <a:off x="3987800" y="6381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60706</xdr:rowOff>
    </xdr:to>
    <xdr:cxnSp macro="">
      <xdr:nvCxnSpPr>
        <xdr:cNvPr id="67" name="直線コネクタ 66"/>
        <xdr:cNvCxnSpPr/>
      </xdr:nvCxnSpPr>
      <xdr:spPr>
        <a:xfrm>
          <a:off x="3098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51562</xdr:rowOff>
    </xdr:to>
    <xdr:cxnSp macro="">
      <xdr:nvCxnSpPr>
        <xdr:cNvPr id="70" name="直線コネクタ 69"/>
        <xdr:cNvCxnSpPr/>
      </xdr:nvCxnSpPr>
      <xdr:spPr>
        <a:xfrm flipV="1">
          <a:off x="2209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78994</xdr:rowOff>
    </xdr:to>
    <xdr:cxnSp macro="">
      <xdr:nvCxnSpPr>
        <xdr:cNvPr id="73" name="直線コネクタ 72"/>
        <xdr:cNvCxnSpPr/>
      </xdr:nvCxnSpPr>
      <xdr:spPr>
        <a:xfrm flipV="1">
          <a:off x="1320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75" name="テキスト ボックス 74"/>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76" name="フローチャート: 判断 75"/>
        <xdr:cNvSpPr/>
      </xdr:nvSpPr>
      <xdr:spPr>
        <a:xfrm>
          <a:off x="1270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77" name="テキスト ボックス 76"/>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行政改革により経費節減に努めているが、経常収支比率は前年度と比較し</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小中学校の統廃合に伴うスクールバスの運行などにより教育費の委託料等が類似団体に比較して高いほか、目的別では土木費や消防費が比較的高くなっている。集落が広範囲に点在していることから道路整備等に係る土木費や消防経費が嵩むことなどが要因である。今後も物件費の抑制のため、行政改革の更なる推進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42418</xdr:rowOff>
    </xdr:from>
    <xdr:to>
      <xdr:col>82</xdr:col>
      <xdr:colOff>107950</xdr:colOff>
      <xdr:row>15</xdr:row>
      <xdr:rowOff>78994</xdr:rowOff>
    </xdr:to>
    <xdr:cxnSp macro="">
      <xdr:nvCxnSpPr>
        <xdr:cNvPr id="123" name="直線コネクタ 122"/>
        <xdr:cNvCxnSpPr/>
      </xdr:nvCxnSpPr>
      <xdr:spPr>
        <a:xfrm>
          <a:off x="15671800" y="26141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42418</xdr:rowOff>
    </xdr:to>
    <xdr:cxnSp macro="">
      <xdr:nvCxnSpPr>
        <xdr:cNvPr id="126" name="直線コネクタ 125"/>
        <xdr:cNvCxnSpPr/>
      </xdr:nvCxnSpPr>
      <xdr:spPr>
        <a:xfrm>
          <a:off x="14782800" y="2573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51562</xdr:rowOff>
    </xdr:to>
    <xdr:cxnSp macro="">
      <xdr:nvCxnSpPr>
        <xdr:cNvPr id="129" name="直線コネクタ 128"/>
        <xdr:cNvCxnSpPr/>
      </xdr:nvCxnSpPr>
      <xdr:spPr>
        <a:xfrm flipV="1">
          <a:off x="13893800" y="25730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94996</xdr:rowOff>
    </xdr:from>
    <xdr:to>
      <xdr:col>69</xdr:col>
      <xdr:colOff>92075</xdr:colOff>
      <xdr:row>15</xdr:row>
      <xdr:rowOff>51562</xdr:rowOff>
    </xdr:to>
    <xdr:cxnSp macro="">
      <xdr:nvCxnSpPr>
        <xdr:cNvPr id="132" name="直線コネクタ 131"/>
        <xdr:cNvCxnSpPr/>
      </xdr:nvCxnSpPr>
      <xdr:spPr>
        <a:xfrm>
          <a:off x="13004800" y="24952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137922</xdr:rowOff>
    </xdr:from>
    <xdr:to>
      <xdr:col>69</xdr:col>
      <xdr:colOff>142875</xdr:colOff>
      <xdr:row>14</xdr:row>
      <xdr:rowOff>68072</xdr:rowOff>
    </xdr:to>
    <xdr:sp macro="" textlink="">
      <xdr:nvSpPr>
        <xdr:cNvPr id="133" name="フローチャート: 判断 132"/>
        <xdr:cNvSpPr/>
      </xdr:nvSpPr>
      <xdr:spPr>
        <a:xfrm>
          <a:off x="13843000" y="236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34" name="テキスト ボックス 133"/>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35" name="フローチャート: 判断 134"/>
        <xdr:cNvSpPr/>
      </xdr:nvSpPr>
      <xdr:spPr>
        <a:xfrm>
          <a:off x="12954000" y="232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36" name="テキスト ボックス 135"/>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28194</xdr:rowOff>
    </xdr:from>
    <xdr:to>
      <xdr:col>82</xdr:col>
      <xdr:colOff>158750</xdr:colOff>
      <xdr:row>15</xdr:row>
      <xdr:rowOff>129794</xdr:rowOff>
    </xdr:to>
    <xdr:sp macro="" textlink="">
      <xdr:nvSpPr>
        <xdr:cNvPr id="142" name="楕円 141"/>
        <xdr:cNvSpPr/>
      </xdr:nvSpPr>
      <xdr:spPr>
        <a:xfrm>
          <a:off x="164592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271</xdr:rowOff>
    </xdr:from>
    <xdr:ext cx="762000" cy="259045"/>
    <xdr:sp macro="" textlink="">
      <xdr:nvSpPr>
        <xdr:cNvPr id="143" name="物件費該当値テキスト"/>
        <xdr:cNvSpPr txBox="1"/>
      </xdr:nvSpPr>
      <xdr:spPr>
        <a:xfrm>
          <a:off x="16598900" y="257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163068</xdr:rowOff>
    </xdr:from>
    <xdr:to>
      <xdr:col>78</xdr:col>
      <xdr:colOff>120650</xdr:colOff>
      <xdr:row>15</xdr:row>
      <xdr:rowOff>93218</xdr:rowOff>
    </xdr:to>
    <xdr:sp macro="" textlink="">
      <xdr:nvSpPr>
        <xdr:cNvPr id="144" name="楕円 143"/>
        <xdr:cNvSpPr/>
      </xdr:nvSpPr>
      <xdr:spPr>
        <a:xfrm>
          <a:off x="15621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77995</xdr:rowOff>
    </xdr:from>
    <xdr:ext cx="736600" cy="259045"/>
    <xdr:sp macro="" textlink="">
      <xdr:nvSpPr>
        <xdr:cNvPr id="145" name="テキスト ボックス 144"/>
        <xdr:cNvSpPr txBox="1"/>
      </xdr:nvSpPr>
      <xdr:spPr>
        <a:xfrm>
          <a:off x="15290800" y="264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6" name="楕円 145"/>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47" name="テキスト ボックス 146"/>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xdr:rowOff>
    </xdr:from>
    <xdr:to>
      <xdr:col>69</xdr:col>
      <xdr:colOff>142875</xdr:colOff>
      <xdr:row>15</xdr:row>
      <xdr:rowOff>102362</xdr:rowOff>
    </xdr:to>
    <xdr:sp macro="" textlink="">
      <xdr:nvSpPr>
        <xdr:cNvPr id="148" name="楕円 147"/>
        <xdr:cNvSpPr/>
      </xdr:nvSpPr>
      <xdr:spPr>
        <a:xfrm>
          <a:off x="13843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87139</xdr:rowOff>
    </xdr:from>
    <xdr:ext cx="762000" cy="259045"/>
    <xdr:sp macro="" textlink="">
      <xdr:nvSpPr>
        <xdr:cNvPr id="149" name="テキスト ボックス 148"/>
        <xdr:cNvSpPr txBox="1"/>
      </xdr:nvSpPr>
      <xdr:spPr>
        <a:xfrm>
          <a:off x="13512800" y="26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44196</xdr:rowOff>
    </xdr:from>
    <xdr:to>
      <xdr:col>65</xdr:col>
      <xdr:colOff>53975</xdr:colOff>
      <xdr:row>14</xdr:row>
      <xdr:rowOff>145796</xdr:rowOff>
    </xdr:to>
    <xdr:sp macro="" textlink="">
      <xdr:nvSpPr>
        <xdr:cNvPr id="150" name="楕円 149"/>
        <xdr:cNvSpPr/>
      </xdr:nvSpPr>
      <xdr:spPr>
        <a:xfrm>
          <a:off x="12954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130573</xdr:rowOff>
    </xdr:from>
    <xdr:ext cx="762000" cy="259045"/>
    <xdr:sp macro="" textlink="">
      <xdr:nvSpPr>
        <xdr:cNvPr id="151" name="テキスト ボックス 150"/>
        <xdr:cNvSpPr txBox="1"/>
      </xdr:nvSpPr>
      <xdr:spPr>
        <a:xfrm>
          <a:off x="12623800" y="25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常設保育園の新設に伴う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保育所運営事業費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の増により</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年度に増加したが、</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年度においては保育園児の送迎委託料の減や老人保護措置費の減などにより、前年度比△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高齢化等の進行に伴う扶助費の増加が予想されることから、各種制度の見直しを検討するなど、効果的な事業運営に努める。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88900</xdr:rowOff>
    </xdr:to>
    <xdr:cxnSp macro="">
      <xdr:nvCxnSpPr>
        <xdr:cNvPr id="184" name="直線コネクタ 183"/>
        <xdr:cNvCxnSpPr/>
      </xdr:nvCxnSpPr>
      <xdr:spPr>
        <a:xfrm flipV="1">
          <a:off x="3987800" y="9690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107950</xdr:rowOff>
    </xdr:to>
    <xdr:cxnSp macro="">
      <xdr:nvCxnSpPr>
        <xdr:cNvPr id="187" name="直線コネクタ 186"/>
        <xdr:cNvCxnSpPr/>
      </xdr:nvCxnSpPr>
      <xdr:spPr>
        <a:xfrm flipV="1">
          <a:off x="3098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107950</xdr:rowOff>
    </xdr:to>
    <xdr:cxnSp macro="">
      <xdr:nvCxnSpPr>
        <xdr:cNvPr id="190" name="直線コネクタ 189"/>
        <xdr:cNvCxnSpPr/>
      </xdr:nvCxnSpPr>
      <xdr:spPr>
        <a:xfrm>
          <a:off x="2209800" y="9671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69850</xdr:rowOff>
    </xdr:to>
    <xdr:cxnSp macro="">
      <xdr:nvCxnSpPr>
        <xdr:cNvPr id="193" name="直線コネクタ 192"/>
        <xdr:cNvCxnSpPr/>
      </xdr:nvCxnSpPr>
      <xdr:spPr>
        <a:xfrm>
          <a:off x="1320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197" name="テキスト ボックス 196"/>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5" name="楕円 204"/>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6" name="テキスト ボックス 205"/>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7" name="楕円 206"/>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8" name="テキスト ボックス 20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0" name="テキスト ボックス 209"/>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1" name="楕円 210"/>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2" name="テキスト ボックス 211"/>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経常収支比率は前年度と比較し</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％で、類似団体平均と比較すると</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ポイント低くなった。繰出金は前年度と比較し</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2,296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繕等に</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係る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16,388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たことが主な要因である。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他会計においても、歳入の確保と経費節減を進め繰出金等の抑制に努める。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30988</xdr:rowOff>
    </xdr:from>
    <xdr:to>
      <xdr:col>82</xdr:col>
      <xdr:colOff>107950</xdr:colOff>
      <xdr:row>56</xdr:row>
      <xdr:rowOff>49276</xdr:rowOff>
    </xdr:to>
    <xdr:cxnSp macro="">
      <xdr:nvCxnSpPr>
        <xdr:cNvPr id="242" name="直線コネクタ 241"/>
        <xdr:cNvCxnSpPr/>
      </xdr:nvCxnSpPr>
      <xdr:spPr>
        <a:xfrm flipV="1">
          <a:off x="15671800" y="9632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49276</xdr:rowOff>
    </xdr:to>
    <xdr:cxnSp macro="">
      <xdr:nvCxnSpPr>
        <xdr:cNvPr id="245" name="直線コネクタ 244"/>
        <xdr:cNvCxnSpPr/>
      </xdr:nvCxnSpPr>
      <xdr:spPr>
        <a:xfrm>
          <a:off x="14782800" y="9627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49276</xdr:rowOff>
    </xdr:to>
    <xdr:cxnSp macro="">
      <xdr:nvCxnSpPr>
        <xdr:cNvPr id="248" name="直線コネクタ 247"/>
        <xdr:cNvCxnSpPr/>
      </xdr:nvCxnSpPr>
      <xdr:spPr>
        <a:xfrm flipV="1">
          <a:off x="13893800" y="9627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49276</xdr:rowOff>
    </xdr:to>
    <xdr:cxnSp macro="">
      <xdr:nvCxnSpPr>
        <xdr:cNvPr id="251" name="直線コネクタ 250"/>
        <xdr:cNvCxnSpPr/>
      </xdr:nvCxnSpPr>
      <xdr:spPr>
        <a:xfrm>
          <a:off x="13004800" y="9641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52" name="フローチャート: 判断 251"/>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53" name="テキスト ボックス 252"/>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55" name="テキスト ボックス 25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61" name="楕円 260"/>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168165</xdr:rowOff>
    </xdr:from>
    <xdr:ext cx="762000" cy="259045"/>
    <xdr:sp macro="" textlink="">
      <xdr:nvSpPr>
        <xdr:cNvPr id="262" name="その他該当値テキスト"/>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3" name="楕円 262"/>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4" name="テキスト ボックス 263"/>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147066</xdr:rowOff>
    </xdr:from>
    <xdr:to>
      <xdr:col>74</xdr:col>
      <xdr:colOff>31750</xdr:colOff>
      <xdr:row>56</xdr:row>
      <xdr:rowOff>77216</xdr:rowOff>
    </xdr:to>
    <xdr:sp macro="" textlink="">
      <xdr:nvSpPr>
        <xdr:cNvPr id="265" name="楕円 264"/>
        <xdr:cNvSpPr/>
      </xdr:nvSpPr>
      <xdr:spPr>
        <a:xfrm>
          <a:off x="14732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87393</xdr:rowOff>
    </xdr:from>
    <xdr:ext cx="762000" cy="259045"/>
    <xdr:sp macro="" textlink="">
      <xdr:nvSpPr>
        <xdr:cNvPr id="266" name="テキスト ボックス 265"/>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7" name="楕円 266"/>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8" name="テキスト ボックス 267"/>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69" name="楕円 268"/>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70" name="テキスト ボックス 269"/>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下回っているが、今後も町単独補助金等の見直しを行うなど、効果的な補助金の交付に努める。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149860</xdr:rowOff>
    </xdr:to>
    <xdr:cxnSp macro="">
      <xdr:nvCxnSpPr>
        <xdr:cNvPr id="300" name="直線コネクタ 299"/>
        <xdr:cNvCxnSpPr/>
      </xdr:nvCxnSpPr>
      <xdr:spPr>
        <a:xfrm flipV="1">
          <a:off x="15671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149860</xdr:rowOff>
    </xdr:to>
    <xdr:cxnSp macro="">
      <xdr:nvCxnSpPr>
        <xdr:cNvPr id="303" name="直線コネクタ 302"/>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36</xdr:row>
      <xdr:rowOff>149860</xdr:rowOff>
    </xdr:to>
    <xdr:cxnSp macro="">
      <xdr:nvCxnSpPr>
        <xdr:cNvPr id="306" name="直線コネクタ 305"/>
        <xdr:cNvCxnSpPr/>
      </xdr:nvCxnSpPr>
      <xdr:spPr>
        <a:xfrm>
          <a:off x="13893800" y="608431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36</xdr:row>
      <xdr:rowOff>117856</xdr:rowOff>
    </xdr:to>
    <xdr:cxnSp macro="">
      <xdr:nvCxnSpPr>
        <xdr:cNvPr id="309" name="直線コネクタ 308"/>
        <xdr:cNvCxnSpPr/>
      </xdr:nvCxnSpPr>
      <xdr:spPr>
        <a:xfrm flipV="1">
          <a:off x="13004800" y="608431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2" name="フローチャート: 判断 311"/>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3" name="テキスト ボックス 312"/>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9" name="楕円 318"/>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0"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1" name="楕円 320"/>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2" name="テキスト ボックス 32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3" name="楕円 322"/>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4" name="テキスト ボックス 323"/>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5" name="楕円 324"/>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6" name="テキスト ボックス 325"/>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7" name="楕円 326"/>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28" name="テキスト ボックス 327"/>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学校の統廃合に伴う軽米小学校建設事業を含む過疎対策事業債の元金償還が始まったことにより、平成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18.3</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％となった。類似団体平均と比較すると</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ポイント低くなっているが、今後もデジタル防災行政無線整備事業等に係る元金償還金が増加する見込であることから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、事業の選択</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や事業内容の精査等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地方債発行額の抑制に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49276</xdr:rowOff>
    </xdr:to>
    <xdr:cxnSp macro="">
      <xdr:nvCxnSpPr>
        <xdr:cNvPr id="358" name="直線コネクタ 357"/>
        <xdr:cNvCxnSpPr/>
      </xdr:nvCxnSpPr>
      <xdr:spPr>
        <a:xfrm>
          <a:off x="3987800" y="13362939"/>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161289</xdr:rowOff>
    </xdr:to>
    <xdr:cxnSp macro="">
      <xdr:nvCxnSpPr>
        <xdr:cNvPr id="361" name="直線コネクタ 360"/>
        <xdr:cNvCxnSpPr/>
      </xdr:nvCxnSpPr>
      <xdr:spPr>
        <a:xfrm>
          <a:off x="3098800" y="13349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49276</xdr:rowOff>
    </xdr:to>
    <xdr:cxnSp macro="">
      <xdr:nvCxnSpPr>
        <xdr:cNvPr id="364" name="直線コネクタ 363"/>
        <xdr:cNvCxnSpPr/>
      </xdr:nvCxnSpPr>
      <xdr:spPr>
        <a:xfrm flipV="1">
          <a:off x="2209800" y="133492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49276</xdr:rowOff>
    </xdr:to>
    <xdr:cxnSp macro="">
      <xdr:nvCxnSpPr>
        <xdr:cNvPr id="367" name="直線コネクタ 366"/>
        <xdr:cNvCxnSpPr/>
      </xdr:nvCxnSpPr>
      <xdr:spPr>
        <a:xfrm>
          <a:off x="1320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80772</xdr:rowOff>
    </xdr:from>
    <xdr:to>
      <xdr:col>11</xdr:col>
      <xdr:colOff>60325</xdr:colOff>
      <xdr:row>79</xdr:row>
      <xdr:rowOff>10922</xdr:rowOff>
    </xdr:to>
    <xdr:sp macro="" textlink="">
      <xdr:nvSpPr>
        <xdr:cNvPr id="368" name="フローチャート: 判断 367"/>
        <xdr:cNvSpPr/>
      </xdr:nvSpPr>
      <xdr:spPr>
        <a:xfrm>
          <a:off x="2159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69" name="テキスト ボックス 368"/>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70" name="フローチャート: 判断 36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71" name="テキスト ボックス 37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77" name="楕円 376"/>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15003</xdr:rowOff>
    </xdr:from>
    <xdr:ext cx="762000" cy="259045"/>
    <xdr:sp macro="" textlink="">
      <xdr:nvSpPr>
        <xdr:cNvPr id="378" name="公債費該当値テキスト"/>
        <xdr:cNvSpPr txBox="1"/>
      </xdr:nvSpPr>
      <xdr:spPr>
        <a:xfrm>
          <a:off x="4914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79" name="楕円 378"/>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1" name="楕円 380"/>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37101</xdr:rowOff>
    </xdr:from>
    <xdr:ext cx="762000" cy="259045"/>
    <xdr:sp macro="" textlink="">
      <xdr:nvSpPr>
        <xdr:cNvPr id="382" name="テキスト ボックス 381"/>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83" name="楕円 382"/>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4" name="テキスト ボックス 383"/>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5" name="楕円 384"/>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6" name="テキスト ボックス 385"/>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経営収支比率における公債費以外の割合は、類似団体と比較して高い状況にある。適正な人員配置による人件費の削減、行政改革の推進による物件費の削減等を進めるなど、各種経費を抑制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76</xdr:row>
      <xdr:rowOff>130266</xdr:rowOff>
    </xdr:to>
    <xdr:cxnSp macro="">
      <xdr:nvCxnSpPr>
        <xdr:cNvPr id="421" name="直線コネクタ 420"/>
        <xdr:cNvCxnSpPr/>
      </xdr:nvCxnSpPr>
      <xdr:spPr>
        <a:xfrm flipV="1">
          <a:off x="15671800" y="131212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68218</xdr:rowOff>
    </xdr:from>
    <xdr:to>
      <xdr:col>78</xdr:col>
      <xdr:colOff>69850</xdr:colOff>
      <xdr:row>76</xdr:row>
      <xdr:rowOff>130266</xdr:rowOff>
    </xdr:to>
    <xdr:cxnSp macro="">
      <xdr:nvCxnSpPr>
        <xdr:cNvPr id="424" name="直線コネクタ 423"/>
        <xdr:cNvCxnSpPr/>
      </xdr:nvCxnSpPr>
      <xdr:spPr>
        <a:xfrm>
          <a:off x="14782800" y="1309841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99241</xdr:rowOff>
    </xdr:from>
    <xdr:to>
      <xdr:col>73</xdr:col>
      <xdr:colOff>180975</xdr:colOff>
      <xdr:row>76</xdr:row>
      <xdr:rowOff>68218</xdr:rowOff>
    </xdr:to>
    <xdr:cxnSp macro="">
      <xdr:nvCxnSpPr>
        <xdr:cNvPr id="427" name="直線コネクタ 426"/>
        <xdr:cNvCxnSpPr/>
      </xdr:nvCxnSpPr>
      <xdr:spPr>
        <a:xfrm>
          <a:off x="13893800" y="12957991"/>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99241</xdr:rowOff>
    </xdr:from>
    <xdr:to>
      <xdr:col>69</xdr:col>
      <xdr:colOff>92075</xdr:colOff>
      <xdr:row>75</xdr:row>
      <xdr:rowOff>167821</xdr:rowOff>
    </xdr:to>
    <xdr:cxnSp macro="">
      <xdr:nvCxnSpPr>
        <xdr:cNvPr id="430" name="直線コネクタ 429"/>
        <xdr:cNvCxnSpPr/>
      </xdr:nvCxnSpPr>
      <xdr:spPr>
        <a:xfrm flipV="1">
          <a:off x="13004800" y="1295799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81099</xdr:rowOff>
    </xdr:from>
    <xdr:to>
      <xdr:col>69</xdr:col>
      <xdr:colOff>142875</xdr:colOff>
      <xdr:row>76</xdr:row>
      <xdr:rowOff>11249</xdr:rowOff>
    </xdr:to>
    <xdr:sp macro="" textlink="">
      <xdr:nvSpPr>
        <xdr:cNvPr id="431" name="フローチャート: 判断 430"/>
        <xdr:cNvSpPr/>
      </xdr:nvSpPr>
      <xdr:spPr>
        <a:xfrm>
          <a:off x="13843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167476</xdr:rowOff>
    </xdr:from>
    <xdr:ext cx="762000" cy="259045"/>
    <xdr:sp macro="" textlink="">
      <xdr:nvSpPr>
        <xdr:cNvPr id="432" name="テキスト ボックス 431"/>
        <xdr:cNvSpPr txBox="1"/>
      </xdr:nvSpPr>
      <xdr:spPr>
        <a:xfrm>
          <a:off x="13512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33" name="フローチャート: 判断 432"/>
        <xdr:cNvSpPr/>
      </xdr:nvSpPr>
      <xdr:spPr>
        <a:xfrm>
          <a:off x="12954000" y="12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117764</xdr:rowOff>
    </xdr:from>
    <xdr:ext cx="762000" cy="259045"/>
    <xdr:sp macro="" textlink="">
      <xdr:nvSpPr>
        <xdr:cNvPr id="434" name="テキスト ボックス 433"/>
        <xdr:cNvSpPr txBox="1"/>
      </xdr:nvSpPr>
      <xdr:spPr>
        <a:xfrm>
          <a:off x="12623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40277</xdr:rowOff>
    </xdr:from>
    <xdr:to>
      <xdr:col>82</xdr:col>
      <xdr:colOff>158750</xdr:colOff>
      <xdr:row>76</xdr:row>
      <xdr:rowOff>141877</xdr:rowOff>
    </xdr:to>
    <xdr:sp macro="" textlink="">
      <xdr:nvSpPr>
        <xdr:cNvPr id="440" name="楕円 439"/>
        <xdr:cNvSpPr/>
      </xdr:nvSpPr>
      <xdr:spPr>
        <a:xfrm>
          <a:off x="16459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12354</xdr:rowOff>
    </xdr:from>
    <xdr:ext cx="762000" cy="259045"/>
    <xdr:sp macro="" textlink="">
      <xdr:nvSpPr>
        <xdr:cNvPr id="441" name="公債費以外該当値テキスト"/>
        <xdr:cNvSpPr txBox="1"/>
      </xdr:nvSpPr>
      <xdr:spPr>
        <a:xfrm>
          <a:off x="165989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79466</xdr:rowOff>
    </xdr:from>
    <xdr:to>
      <xdr:col>78</xdr:col>
      <xdr:colOff>120650</xdr:colOff>
      <xdr:row>77</xdr:row>
      <xdr:rowOff>9616</xdr:rowOff>
    </xdr:to>
    <xdr:sp macro="" textlink="">
      <xdr:nvSpPr>
        <xdr:cNvPr id="442" name="楕円 441"/>
        <xdr:cNvSpPr/>
      </xdr:nvSpPr>
      <xdr:spPr>
        <a:xfrm>
          <a:off x="15621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165843</xdr:rowOff>
    </xdr:from>
    <xdr:ext cx="736600" cy="259045"/>
    <xdr:sp macro="" textlink="">
      <xdr:nvSpPr>
        <xdr:cNvPr id="443" name="テキスト ボックス 442"/>
        <xdr:cNvSpPr txBox="1"/>
      </xdr:nvSpPr>
      <xdr:spPr>
        <a:xfrm>
          <a:off x="15290800" y="1319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17418</xdr:rowOff>
    </xdr:from>
    <xdr:to>
      <xdr:col>74</xdr:col>
      <xdr:colOff>31750</xdr:colOff>
      <xdr:row>76</xdr:row>
      <xdr:rowOff>119018</xdr:rowOff>
    </xdr:to>
    <xdr:sp macro="" textlink="">
      <xdr:nvSpPr>
        <xdr:cNvPr id="444" name="楕円 443"/>
        <xdr:cNvSpPr/>
      </xdr:nvSpPr>
      <xdr:spPr>
        <a:xfrm>
          <a:off x="14732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103795</xdr:rowOff>
    </xdr:from>
    <xdr:ext cx="762000" cy="259045"/>
    <xdr:sp macro="" textlink="">
      <xdr:nvSpPr>
        <xdr:cNvPr id="445" name="テキスト ボックス 444"/>
        <xdr:cNvSpPr txBox="1"/>
      </xdr:nvSpPr>
      <xdr:spPr>
        <a:xfrm>
          <a:off x="14401800" y="131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48441</xdr:rowOff>
    </xdr:from>
    <xdr:to>
      <xdr:col>69</xdr:col>
      <xdr:colOff>142875</xdr:colOff>
      <xdr:row>75</xdr:row>
      <xdr:rowOff>150040</xdr:rowOff>
    </xdr:to>
    <xdr:sp macro="" textlink="">
      <xdr:nvSpPr>
        <xdr:cNvPr id="446" name="楕円 445"/>
        <xdr:cNvSpPr/>
      </xdr:nvSpPr>
      <xdr:spPr>
        <a:xfrm>
          <a:off x="13843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160218</xdr:rowOff>
    </xdr:from>
    <xdr:ext cx="762000" cy="259045"/>
    <xdr:sp macro="" textlink="">
      <xdr:nvSpPr>
        <xdr:cNvPr id="447" name="テキスト ボックス 446"/>
        <xdr:cNvSpPr txBox="1"/>
      </xdr:nvSpPr>
      <xdr:spPr>
        <a:xfrm>
          <a:off x="13512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117022</xdr:rowOff>
    </xdr:from>
    <xdr:to>
      <xdr:col>65</xdr:col>
      <xdr:colOff>53975</xdr:colOff>
      <xdr:row>76</xdr:row>
      <xdr:rowOff>47172</xdr:rowOff>
    </xdr:to>
    <xdr:sp macro="" textlink="">
      <xdr:nvSpPr>
        <xdr:cNvPr id="448" name="楕円 447"/>
        <xdr:cNvSpPr/>
      </xdr:nvSpPr>
      <xdr:spPr>
        <a:xfrm>
          <a:off x="12954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31948</xdr:rowOff>
    </xdr:from>
    <xdr:ext cx="762000" cy="259045"/>
    <xdr:sp macro="" textlink="">
      <xdr:nvSpPr>
        <xdr:cNvPr id="449" name="テキスト ボックス 448"/>
        <xdr:cNvSpPr txBox="1"/>
      </xdr:nvSpPr>
      <xdr:spPr>
        <a:xfrm>
          <a:off x="12623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5901</xdr:rowOff>
    </xdr:from>
    <xdr:to>
      <xdr:col>29</xdr:col>
      <xdr:colOff>127000</xdr:colOff>
      <xdr:row>18</xdr:row>
      <xdr:rowOff>31922</xdr:rowOff>
    </xdr:to>
    <xdr:cxnSp macro="">
      <xdr:nvCxnSpPr>
        <xdr:cNvPr id="46" name="直線コネクタ 45"/>
        <xdr:cNvCxnSpPr/>
      </xdr:nvCxnSpPr>
      <xdr:spPr bwMode="auto">
        <a:xfrm flipV="1">
          <a:off x="5003800" y="3139626"/>
          <a:ext cx="647700" cy="2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31441</xdr:rowOff>
    </xdr:from>
    <xdr:to>
      <xdr:col>26</xdr:col>
      <xdr:colOff>50800</xdr:colOff>
      <xdr:row>18</xdr:row>
      <xdr:rowOff>31922</xdr:rowOff>
    </xdr:to>
    <xdr:cxnSp macro="">
      <xdr:nvCxnSpPr>
        <xdr:cNvPr id="49" name="直線コネクタ 48"/>
        <xdr:cNvCxnSpPr/>
      </xdr:nvCxnSpPr>
      <xdr:spPr bwMode="auto">
        <a:xfrm>
          <a:off x="4305300" y="3165166"/>
          <a:ext cx="698500" cy="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31441</xdr:rowOff>
    </xdr:from>
    <xdr:to>
      <xdr:col>22</xdr:col>
      <xdr:colOff>114300</xdr:colOff>
      <xdr:row>18</xdr:row>
      <xdr:rowOff>44020</xdr:rowOff>
    </xdr:to>
    <xdr:cxnSp macro="">
      <xdr:nvCxnSpPr>
        <xdr:cNvPr id="52" name="直線コネクタ 51"/>
        <xdr:cNvCxnSpPr/>
      </xdr:nvCxnSpPr>
      <xdr:spPr bwMode="auto">
        <a:xfrm flipV="1">
          <a:off x="3606800" y="3165166"/>
          <a:ext cx="698500" cy="12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44020</xdr:rowOff>
    </xdr:from>
    <xdr:to>
      <xdr:col>18</xdr:col>
      <xdr:colOff>177800</xdr:colOff>
      <xdr:row>18</xdr:row>
      <xdr:rowOff>50867</xdr:rowOff>
    </xdr:to>
    <xdr:cxnSp macro="">
      <xdr:nvCxnSpPr>
        <xdr:cNvPr id="55" name="直線コネクタ 54"/>
        <xdr:cNvCxnSpPr/>
      </xdr:nvCxnSpPr>
      <xdr:spPr bwMode="auto">
        <a:xfrm flipV="1">
          <a:off x="2908300" y="3177745"/>
          <a:ext cx="698500" cy="6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35483</xdr:rowOff>
    </xdr:from>
    <xdr:to>
      <xdr:col>19</xdr:col>
      <xdr:colOff>38100</xdr:colOff>
      <xdr:row>18</xdr:row>
      <xdr:rowOff>137082</xdr:rowOff>
    </xdr:to>
    <xdr:sp macro="" textlink="">
      <xdr:nvSpPr>
        <xdr:cNvPr id="56" name="フローチャート: 判断 55"/>
        <xdr:cNvSpPr/>
      </xdr:nvSpPr>
      <xdr:spPr bwMode="auto">
        <a:xfrm>
          <a:off x="3556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121860</xdr:rowOff>
    </xdr:from>
    <xdr:ext cx="762000" cy="259045"/>
    <xdr:sp macro="" textlink="">
      <xdr:nvSpPr>
        <xdr:cNvPr id="57" name="テキスト ボックス 56"/>
        <xdr:cNvSpPr txBox="1"/>
      </xdr:nvSpPr>
      <xdr:spPr>
        <a:xfrm>
          <a:off x="32258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49616</xdr:rowOff>
    </xdr:from>
    <xdr:to>
      <xdr:col>15</xdr:col>
      <xdr:colOff>101600</xdr:colOff>
      <xdr:row>18</xdr:row>
      <xdr:rowOff>151216</xdr:rowOff>
    </xdr:to>
    <xdr:sp macro="" textlink="">
      <xdr:nvSpPr>
        <xdr:cNvPr id="58" name="フローチャート: 判断 57"/>
        <xdr:cNvSpPr/>
      </xdr:nvSpPr>
      <xdr:spPr bwMode="auto">
        <a:xfrm>
          <a:off x="2857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135993</xdr:rowOff>
    </xdr:from>
    <xdr:ext cx="762000" cy="259045"/>
    <xdr:sp macro="" textlink="">
      <xdr:nvSpPr>
        <xdr:cNvPr id="59" name="テキスト ボックス 58"/>
        <xdr:cNvSpPr txBox="1"/>
      </xdr:nvSpPr>
      <xdr:spPr>
        <a:xfrm>
          <a:off x="2527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126551</xdr:rowOff>
    </xdr:from>
    <xdr:to>
      <xdr:col>29</xdr:col>
      <xdr:colOff>177800</xdr:colOff>
      <xdr:row>18</xdr:row>
      <xdr:rowOff>56701</xdr:rowOff>
    </xdr:to>
    <xdr:sp macro="" textlink="">
      <xdr:nvSpPr>
        <xdr:cNvPr id="65" name="楕円 64"/>
        <xdr:cNvSpPr/>
      </xdr:nvSpPr>
      <xdr:spPr bwMode="auto">
        <a:xfrm>
          <a:off x="5600700" y="3088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98628</xdr:rowOff>
    </xdr:from>
    <xdr:ext cx="762000" cy="259045"/>
    <xdr:sp macro="" textlink="">
      <xdr:nvSpPr>
        <xdr:cNvPr id="66" name="人口1人当たり決算額の推移該当値テキスト130"/>
        <xdr:cNvSpPr txBox="1"/>
      </xdr:nvSpPr>
      <xdr:spPr>
        <a:xfrm>
          <a:off x="5740400" y="30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152572</xdr:rowOff>
    </xdr:from>
    <xdr:to>
      <xdr:col>26</xdr:col>
      <xdr:colOff>101600</xdr:colOff>
      <xdr:row>18</xdr:row>
      <xdr:rowOff>82722</xdr:rowOff>
    </xdr:to>
    <xdr:sp macro="" textlink="">
      <xdr:nvSpPr>
        <xdr:cNvPr id="67" name="楕円 66"/>
        <xdr:cNvSpPr/>
      </xdr:nvSpPr>
      <xdr:spPr bwMode="auto">
        <a:xfrm>
          <a:off x="4953000" y="311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67498</xdr:rowOff>
    </xdr:from>
    <xdr:ext cx="736600" cy="259045"/>
    <xdr:sp macro="" textlink="">
      <xdr:nvSpPr>
        <xdr:cNvPr id="68" name="テキスト ボックス 67"/>
        <xdr:cNvSpPr txBox="1"/>
      </xdr:nvSpPr>
      <xdr:spPr>
        <a:xfrm>
          <a:off x="4622800" y="320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152091</xdr:rowOff>
    </xdr:from>
    <xdr:to>
      <xdr:col>22</xdr:col>
      <xdr:colOff>165100</xdr:colOff>
      <xdr:row>18</xdr:row>
      <xdr:rowOff>82241</xdr:rowOff>
    </xdr:to>
    <xdr:sp macro="" textlink="">
      <xdr:nvSpPr>
        <xdr:cNvPr id="69" name="楕円 68"/>
        <xdr:cNvSpPr/>
      </xdr:nvSpPr>
      <xdr:spPr bwMode="auto">
        <a:xfrm>
          <a:off x="4254500" y="311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67018</xdr:rowOff>
    </xdr:from>
    <xdr:ext cx="762000" cy="259045"/>
    <xdr:sp macro="" textlink="">
      <xdr:nvSpPr>
        <xdr:cNvPr id="70" name="テキスト ボックス 69"/>
        <xdr:cNvSpPr txBox="1"/>
      </xdr:nvSpPr>
      <xdr:spPr>
        <a:xfrm>
          <a:off x="3924300" y="320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164670</xdr:rowOff>
    </xdr:from>
    <xdr:to>
      <xdr:col>19</xdr:col>
      <xdr:colOff>38100</xdr:colOff>
      <xdr:row>18</xdr:row>
      <xdr:rowOff>94820</xdr:rowOff>
    </xdr:to>
    <xdr:sp macro="" textlink="">
      <xdr:nvSpPr>
        <xdr:cNvPr id="71" name="楕円 70"/>
        <xdr:cNvSpPr/>
      </xdr:nvSpPr>
      <xdr:spPr bwMode="auto">
        <a:xfrm>
          <a:off x="3556000" y="312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104997</xdr:rowOff>
    </xdr:from>
    <xdr:ext cx="762000" cy="259045"/>
    <xdr:sp macro="" textlink="">
      <xdr:nvSpPr>
        <xdr:cNvPr id="72" name="テキスト ボックス 71"/>
        <xdr:cNvSpPr txBox="1"/>
      </xdr:nvSpPr>
      <xdr:spPr>
        <a:xfrm>
          <a:off x="3225800" y="289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xdr:rowOff>
    </xdr:from>
    <xdr:to>
      <xdr:col>15</xdr:col>
      <xdr:colOff>101600</xdr:colOff>
      <xdr:row>18</xdr:row>
      <xdr:rowOff>101667</xdr:rowOff>
    </xdr:to>
    <xdr:sp macro="" textlink="">
      <xdr:nvSpPr>
        <xdr:cNvPr id="73" name="楕円 72"/>
        <xdr:cNvSpPr/>
      </xdr:nvSpPr>
      <xdr:spPr bwMode="auto">
        <a:xfrm>
          <a:off x="2857500" y="313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111844</xdr:rowOff>
    </xdr:from>
    <xdr:ext cx="762000" cy="259045"/>
    <xdr:sp macro="" textlink="">
      <xdr:nvSpPr>
        <xdr:cNvPr id="74" name="テキスト ボックス 73"/>
        <xdr:cNvSpPr txBox="1"/>
      </xdr:nvSpPr>
      <xdr:spPr>
        <a:xfrm>
          <a:off x="2527300" y="290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309107</xdr:rowOff>
    </xdr:from>
    <xdr:to>
      <xdr:col>29</xdr:col>
      <xdr:colOff>127000</xdr:colOff>
      <xdr:row>35</xdr:row>
      <xdr:rowOff>15748</xdr:rowOff>
    </xdr:to>
    <xdr:cxnSp macro="">
      <xdr:nvCxnSpPr>
        <xdr:cNvPr id="108" name="直線コネクタ 107"/>
        <xdr:cNvCxnSpPr/>
      </xdr:nvCxnSpPr>
      <xdr:spPr bwMode="auto">
        <a:xfrm flipV="1">
          <a:off x="5003800" y="6576557"/>
          <a:ext cx="647700" cy="49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15748</xdr:rowOff>
    </xdr:from>
    <xdr:to>
      <xdr:col>26</xdr:col>
      <xdr:colOff>50800</xdr:colOff>
      <xdr:row>35</xdr:row>
      <xdr:rowOff>30683</xdr:rowOff>
    </xdr:to>
    <xdr:cxnSp macro="">
      <xdr:nvCxnSpPr>
        <xdr:cNvPr id="111" name="直線コネクタ 110"/>
        <xdr:cNvCxnSpPr/>
      </xdr:nvCxnSpPr>
      <xdr:spPr bwMode="auto">
        <a:xfrm flipV="1">
          <a:off x="4305300" y="6626098"/>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325544</xdr:rowOff>
    </xdr:from>
    <xdr:to>
      <xdr:col>22</xdr:col>
      <xdr:colOff>114300</xdr:colOff>
      <xdr:row>35</xdr:row>
      <xdr:rowOff>30683</xdr:rowOff>
    </xdr:to>
    <xdr:cxnSp macro="">
      <xdr:nvCxnSpPr>
        <xdr:cNvPr id="114" name="直線コネクタ 113"/>
        <xdr:cNvCxnSpPr/>
      </xdr:nvCxnSpPr>
      <xdr:spPr bwMode="auto">
        <a:xfrm>
          <a:off x="3606800" y="6592994"/>
          <a:ext cx="698500" cy="4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325544</xdr:rowOff>
    </xdr:from>
    <xdr:to>
      <xdr:col>18</xdr:col>
      <xdr:colOff>177800</xdr:colOff>
      <xdr:row>34</xdr:row>
      <xdr:rowOff>339913</xdr:rowOff>
    </xdr:to>
    <xdr:cxnSp macro="">
      <xdr:nvCxnSpPr>
        <xdr:cNvPr id="117" name="直線コネクタ 116"/>
        <xdr:cNvCxnSpPr/>
      </xdr:nvCxnSpPr>
      <xdr:spPr bwMode="auto">
        <a:xfrm flipV="1">
          <a:off x="2908300" y="6592994"/>
          <a:ext cx="698500" cy="1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243350</xdr:rowOff>
    </xdr:from>
    <xdr:to>
      <xdr:col>19</xdr:col>
      <xdr:colOff>38100</xdr:colOff>
      <xdr:row>35</xdr:row>
      <xdr:rowOff>2050</xdr:rowOff>
    </xdr:to>
    <xdr:sp macro="" textlink="">
      <xdr:nvSpPr>
        <xdr:cNvPr id="118" name="フローチャート: 判断 117"/>
        <xdr:cNvSpPr/>
      </xdr:nvSpPr>
      <xdr:spPr bwMode="auto">
        <a:xfrm>
          <a:off x="35560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12227</xdr:rowOff>
    </xdr:from>
    <xdr:ext cx="762000" cy="259045"/>
    <xdr:sp macro="" textlink="">
      <xdr:nvSpPr>
        <xdr:cNvPr id="119" name="テキスト ボックス 118"/>
        <xdr:cNvSpPr txBox="1"/>
      </xdr:nvSpPr>
      <xdr:spPr>
        <a:xfrm>
          <a:off x="32258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199535</xdr:rowOff>
    </xdr:from>
    <xdr:to>
      <xdr:col>15</xdr:col>
      <xdr:colOff>101600</xdr:colOff>
      <xdr:row>34</xdr:row>
      <xdr:rowOff>301135</xdr:rowOff>
    </xdr:to>
    <xdr:sp macro="" textlink="">
      <xdr:nvSpPr>
        <xdr:cNvPr id="120" name="フローチャート: 判断 119"/>
        <xdr:cNvSpPr/>
      </xdr:nvSpPr>
      <xdr:spPr bwMode="auto">
        <a:xfrm>
          <a:off x="2857500" y="6466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311312</xdr:rowOff>
    </xdr:from>
    <xdr:ext cx="762000" cy="259045"/>
    <xdr:sp macro="" textlink="">
      <xdr:nvSpPr>
        <xdr:cNvPr id="121" name="テキスト ボックス 120"/>
        <xdr:cNvSpPr txBox="1"/>
      </xdr:nvSpPr>
      <xdr:spPr>
        <a:xfrm>
          <a:off x="2527300" y="62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258307</xdr:rowOff>
    </xdr:from>
    <xdr:to>
      <xdr:col>29</xdr:col>
      <xdr:colOff>177800</xdr:colOff>
      <xdr:row>35</xdr:row>
      <xdr:rowOff>17007</xdr:rowOff>
    </xdr:to>
    <xdr:sp macro="" textlink="">
      <xdr:nvSpPr>
        <xdr:cNvPr id="127" name="楕円 126"/>
        <xdr:cNvSpPr/>
      </xdr:nvSpPr>
      <xdr:spPr bwMode="auto">
        <a:xfrm>
          <a:off x="5600700" y="652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230384</xdr:rowOff>
    </xdr:from>
    <xdr:ext cx="762000" cy="259045"/>
    <xdr:sp macro="" textlink="">
      <xdr:nvSpPr>
        <xdr:cNvPr id="128" name="人口1人当たり決算額の推移該当値テキスト445"/>
        <xdr:cNvSpPr txBox="1"/>
      </xdr:nvSpPr>
      <xdr:spPr>
        <a:xfrm>
          <a:off x="5740400" y="649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307848</xdr:rowOff>
    </xdr:from>
    <xdr:to>
      <xdr:col>26</xdr:col>
      <xdr:colOff>101600</xdr:colOff>
      <xdr:row>35</xdr:row>
      <xdr:rowOff>66548</xdr:rowOff>
    </xdr:to>
    <xdr:sp macro="" textlink="">
      <xdr:nvSpPr>
        <xdr:cNvPr id="129" name="楕円 128"/>
        <xdr:cNvSpPr/>
      </xdr:nvSpPr>
      <xdr:spPr bwMode="auto">
        <a:xfrm>
          <a:off x="4953000" y="657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51325</xdr:rowOff>
    </xdr:from>
    <xdr:ext cx="736600" cy="259045"/>
    <xdr:sp macro="" textlink="">
      <xdr:nvSpPr>
        <xdr:cNvPr id="130" name="テキスト ボックス 129"/>
        <xdr:cNvSpPr txBox="1"/>
      </xdr:nvSpPr>
      <xdr:spPr>
        <a:xfrm>
          <a:off x="4622800" y="666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322783</xdr:rowOff>
    </xdr:from>
    <xdr:to>
      <xdr:col>22</xdr:col>
      <xdr:colOff>165100</xdr:colOff>
      <xdr:row>35</xdr:row>
      <xdr:rowOff>81483</xdr:rowOff>
    </xdr:to>
    <xdr:sp macro="" textlink="">
      <xdr:nvSpPr>
        <xdr:cNvPr id="131" name="楕円 130"/>
        <xdr:cNvSpPr/>
      </xdr:nvSpPr>
      <xdr:spPr bwMode="auto">
        <a:xfrm>
          <a:off x="4254500" y="659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66260</xdr:rowOff>
    </xdr:from>
    <xdr:ext cx="762000" cy="259045"/>
    <xdr:sp macro="" textlink="">
      <xdr:nvSpPr>
        <xdr:cNvPr id="132" name="テキスト ボックス 131"/>
        <xdr:cNvSpPr txBox="1"/>
      </xdr:nvSpPr>
      <xdr:spPr>
        <a:xfrm>
          <a:off x="3924300" y="66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274744</xdr:rowOff>
    </xdr:from>
    <xdr:to>
      <xdr:col>19</xdr:col>
      <xdr:colOff>38100</xdr:colOff>
      <xdr:row>35</xdr:row>
      <xdr:rowOff>33444</xdr:rowOff>
    </xdr:to>
    <xdr:sp macro="" textlink="">
      <xdr:nvSpPr>
        <xdr:cNvPr id="133" name="楕円 132"/>
        <xdr:cNvSpPr/>
      </xdr:nvSpPr>
      <xdr:spPr bwMode="auto">
        <a:xfrm>
          <a:off x="3556000" y="654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18221</xdr:rowOff>
    </xdr:from>
    <xdr:ext cx="762000" cy="259045"/>
    <xdr:sp macro="" textlink="">
      <xdr:nvSpPr>
        <xdr:cNvPr id="134" name="テキスト ボックス 133"/>
        <xdr:cNvSpPr txBox="1"/>
      </xdr:nvSpPr>
      <xdr:spPr>
        <a:xfrm>
          <a:off x="3225800" y="662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289113</xdr:rowOff>
    </xdr:from>
    <xdr:to>
      <xdr:col>15</xdr:col>
      <xdr:colOff>101600</xdr:colOff>
      <xdr:row>35</xdr:row>
      <xdr:rowOff>47813</xdr:rowOff>
    </xdr:to>
    <xdr:sp macro="" textlink="">
      <xdr:nvSpPr>
        <xdr:cNvPr id="135" name="楕円 134"/>
        <xdr:cNvSpPr/>
      </xdr:nvSpPr>
      <xdr:spPr bwMode="auto">
        <a:xfrm>
          <a:off x="2857500" y="655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32590</xdr:rowOff>
    </xdr:from>
    <xdr:ext cx="762000" cy="259045"/>
    <xdr:sp macro="" textlink="">
      <xdr:nvSpPr>
        <xdr:cNvPr id="136" name="テキスト ボックス 135"/>
        <xdr:cNvSpPr txBox="1"/>
      </xdr:nvSpPr>
      <xdr:spPr>
        <a:xfrm>
          <a:off x="2527300" y="66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9,315
245.82
7,248,267
6,737,239
483,455
3,927,721
7,533,373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31946</xdr:rowOff>
    </xdr:from>
    <xdr:to>
      <xdr:col>24</xdr:col>
      <xdr:colOff>63500</xdr:colOff>
      <xdr:row>36</xdr:row>
      <xdr:rowOff>68423</xdr:rowOff>
    </xdr:to>
    <xdr:cxnSp macro="">
      <xdr:nvCxnSpPr>
        <xdr:cNvPr id="61" name="直線コネクタ 60"/>
        <xdr:cNvCxnSpPr/>
      </xdr:nvCxnSpPr>
      <xdr:spPr>
        <a:xfrm flipV="1">
          <a:off x="3797300" y="6204146"/>
          <a:ext cx="8382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68423</xdr:rowOff>
    </xdr:from>
    <xdr:to>
      <xdr:col>19</xdr:col>
      <xdr:colOff>177800</xdr:colOff>
      <xdr:row>36</xdr:row>
      <xdr:rowOff>87823</xdr:rowOff>
    </xdr:to>
    <xdr:cxnSp macro="">
      <xdr:nvCxnSpPr>
        <xdr:cNvPr id="64" name="直線コネクタ 63"/>
        <xdr:cNvCxnSpPr/>
      </xdr:nvCxnSpPr>
      <xdr:spPr>
        <a:xfrm flipV="1">
          <a:off x="2908300" y="6240623"/>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87823</xdr:rowOff>
    </xdr:from>
    <xdr:to>
      <xdr:col>15</xdr:col>
      <xdr:colOff>50800</xdr:colOff>
      <xdr:row>36</xdr:row>
      <xdr:rowOff>103170</xdr:rowOff>
    </xdr:to>
    <xdr:cxnSp macro="">
      <xdr:nvCxnSpPr>
        <xdr:cNvPr id="67" name="直線コネクタ 66"/>
        <xdr:cNvCxnSpPr/>
      </xdr:nvCxnSpPr>
      <xdr:spPr>
        <a:xfrm flipV="1">
          <a:off x="2019300" y="6260023"/>
          <a:ext cx="8890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103170</xdr:rowOff>
    </xdr:from>
    <xdr:to>
      <xdr:col>10</xdr:col>
      <xdr:colOff>114300</xdr:colOff>
      <xdr:row>36</xdr:row>
      <xdr:rowOff>116391</xdr:rowOff>
    </xdr:to>
    <xdr:cxnSp macro="">
      <xdr:nvCxnSpPr>
        <xdr:cNvPr id="70" name="直線コネクタ 69"/>
        <xdr:cNvCxnSpPr/>
      </xdr:nvCxnSpPr>
      <xdr:spPr>
        <a:xfrm flipV="1">
          <a:off x="1130300" y="6275370"/>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136129</xdr:rowOff>
    </xdr:from>
    <xdr:to>
      <xdr:col>10</xdr:col>
      <xdr:colOff>165100</xdr:colOff>
      <xdr:row>37</xdr:row>
      <xdr:rowOff>66279</xdr:rowOff>
    </xdr:to>
    <xdr:sp macro="" textlink="">
      <xdr:nvSpPr>
        <xdr:cNvPr id="71" name="フローチャート: 判断 70"/>
        <xdr:cNvSpPr/>
      </xdr:nvSpPr>
      <xdr:spPr>
        <a:xfrm>
          <a:off x="1968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57406</xdr:rowOff>
    </xdr:from>
    <xdr:ext cx="534377" cy="259045"/>
    <xdr:sp macro="" textlink="">
      <xdr:nvSpPr>
        <xdr:cNvPr id="72" name="テキスト ボックス 71"/>
        <xdr:cNvSpPr txBox="1"/>
      </xdr:nvSpPr>
      <xdr:spPr>
        <a:xfrm>
          <a:off x="1752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148968</xdr:rowOff>
    </xdr:from>
    <xdr:to>
      <xdr:col>6</xdr:col>
      <xdr:colOff>38100</xdr:colOff>
      <xdr:row>37</xdr:row>
      <xdr:rowOff>79118</xdr:rowOff>
    </xdr:to>
    <xdr:sp macro="" textlink="">
      <xdr:nvSpPr>
        <xdr:cNvPr id="73" name="フローチャート: 判断 72"/>
        <xdr:cNvSpPr/>
      </xdr:nvSpPr>
      <xdr:spPr>
        <a:xfrm>
          <a:off x="1079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70245</xdr:rowOff>
    </xdr:from>
    <xdr:ext cx="534377" cy="259045"/>
    <xdr:sp macro="" textlink="">
      <xdr:nvSpPr>
        <xdr:cNvPr id="74" name="テキスト ボックス 73"/>
        <xdr:cNvSpPr txBox="1"/>
      </xdr:nvSpPr>
      <xdr:spPr>
        <a:xfrm>
          <a:off x="863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152596</xdr:rowOff>
    </xdr:from>
    <xdr:to>
      <xdr:col>24</xdr:col>
      <xdr:colOff>114300</xdr:colOff>
      <xdr:row>36</xdr:row>
      <xdr:rowOff>82746</xdr:rowOff>
    </xdr:to>
    <xdr:sp macro="" textlink="">
      <xdr:nvSpPr>
        <xdr:cNvPr id="80" name="楕円 79"/>
        <xdr:cNvSpPr/>
      </xdr:nvSpPr>
      <xdr:spPr>
        <a:xfrm>
          <a:off x="4584700" y="61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131023</xdr:rowOff>
    </xdr:from>
    <xdr:ext cx="599010" cy="259045"/>
    <xdr:sp macro="" textlink="">
      <xdr:nvSpPr>
        <xdr:cNvPr id="81" name="人件費該当値テキスト"/>
        <xdr:cNvSpPr txBox="1"/>
      </xdr:nvSpPr>
      <xdr:spPr>
        <a:xfrm>
          <a:off x="4686300" y="613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17623</xdr:rowOff>
    </xdr:from>
    <xdr:to>
      <xdr:col>20</xdr:col>
      <xdr:colOff>38100</xdr:colOff>
      <xdr:row>36</xdr:row>
      <xdr:rowOff>119223</xdr:rowOff>
    </xdr:to>
    <xdr:sp macro="" textlink="">
      <xdr:nvSpPr>
        <xdr:cNvPr id="82" name="楕円 81"/>
        <xdr:cNvSpPr/>
      </xdr:nvSpPr>
      <xdr:spPr>
        <a:xfrm>
          <a:off x="3746500" y="61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110350</xdr:rowOff>
    </xdr:from>
    <xdr:ext cx="599010" cy="259045"/>
    <xdr:sp macro="" textlink="">
      <xdr:nvSpPr>
        <xdr:cNvPr id="83" name="テキスト ボックス 82"/>
        <xdr:cNvSpPr txBox="1"/>
      </xdr:nvSpPr>
      <xdr:spPr>
        <a:xfrm>
          <a:off x="3497795" y="628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37023</xdr:rowOff>
    </xdr:from>
    <xdr:to>
      <xdr:col>15</xdr:col>
      <xdr:colOff>101600</xdr:colOff>
      <xdr:row>36</xdr:row>
      <xdr:rowOff>138623</xdr:rowOff>
    </xdr:to>
    <xdr:sp macro="" textlink="">
      <xdr:nvSpPr>
        <xdr:cNvPr id="84" name="楕円 83"/>
        <xdr:cNvSpPr/>
      </xdr:nvSpPr>
      <xdr:spPr>
        <a:xfrm>
          <a:off x="2857500" y="620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129750</xdr:rowOff>
    </xdr:from>
    <xdr:ext cx="599010" cy="259045"/>
    <xdr:sp macro="" textlink="">
      <xdr:nvSpPr>
        <xdr:cNvPr id="85" name="テキスト ボックス 84"/>
        <xdr:cNvSpPr txBox="1"/>
      </xdr:nvSpPr>
      <xdr:spPr>
        <a:xfrm>
          <a:off x="2608795" y="630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52370</xdr:rowOff>
    </xdr:from>
    <xdr:to>
      <xdr:col>10</xdr:col>
      <xdr:colOff>165100</xdr:colOff>
      <xdr:row>36</xdr:row>
      <xdr:rowOff>153970</xdr:rowOff>
    </xdr:to>
    <xdr:sp macro="" textlink="">
      <xdr:nvSpPr>
        <xdr:cNvPr id="86" name="楕円 85"/>
        <xdr:cNvSpPr/>
      </xdr:nvSpPr>
      <xdr:spPr>
        <a:xfrm>
          <a:off x="19685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170497</xdr:rowOff>
    </xdr:from>
    <xdr:ext cx="599010" cy="259045"/>
    <xdr:sp macro="" textlink="">
      <xdr:nvSpPr>
        <xdr:cNvPr id="87" name="テキスト ボックス 86"/>
        <xdr:cNvSpPr txBox="1"/>
      </xdr:nvSpPr>
      <xdr:spPr>
        <a:xfrm>
          <a:off x="1719795" y="599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65591</xdr:rowOff>
    </xdr:from>
    <xdr:to>
      <xdr:col>6</xdr:col>
      <xdr:colOff>38100</xdr:colOff>
      <xdr:row>36</xdr:row>
      <xdr:rowOff>167191</xdr:rowOff>
    </xdr:to>
    <xdr:sp macro="" textlink="">
      <xdr:nvSpPr>
        <xdr:cNvPr id="88" name="楕円 87"/>
        <xdr:cNvSpPr/>
      </xdr:nvSpPr>
      <xdr:spPr>
        <a:xfrm>
          <a:off x="1079500" y="623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12268</xdr:rowOff>
    </xdr:from>
    <xdr:ext cx="599010" cy="259045"/>
    <xdr:sp macro="" textlink="">
      <xdr:nvSpPr>
        <xdr:cNvPr id="89" name="テキスト ボックス 88"/>
        <xdr:cNvSpPr txBox="1"/>
      </xdr:nvSpPr>
      <xdr:spPr>
        <a:xfrm>
          <a:off x="830795" y="601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159752</xdr:rowOff>
    </xdr:from>
    <xdr:to>
      <xdr:col>24</xdr:col>
      <xdr:colOff>63500</xdr:colOff>
      <xdr:row>57</xdr:row>
      <xdr:rowOff>1561</xdr:rowOff>
    </xdr:to>
    <xdr:cxnSp macro="">
      <xdr:nvCxnSpPr>
        <xdr:cNvPr id="118" name="直線コネクタ 117"/>
        <xdr:cNvCxnSpPr/>
      </xdr:nvCxnSpPr>
      <xdr:spPr>
        <a:xfrm>
          <a:off x="3797300" y="9760952"/>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154769</xdr:rowOff>
    </xdr:from>
    <xdr:to>
      <xdr:col>19</xdr:col>
      <xdr:colOff>177800</xdr:colOff>
      <xdr:row>56</xdr:row>
      <xdr:rowOff>159752</xdr:rowOff>
    </xdr:to>
    <xdr:cxnSp macro="">
      <xdr:nvCxnSpPr>
        <xdr:cNvPr id="121" name="直線コネクタ 120"/>
        <xdr:cNvCxnSpPr/>
      </xdr:nvCxnSpPr>
      <xdr:spPr>
        <a:xfrm>
          <a:off x="2908300" y="9755969"/>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118516</xdr:rowOff>
    </xdr:from>
    <xdr:to>
      <xdr:col>15</xdr:col>
      <xdr:colOff>50800</xdr:colOff>
      <xdr:row>56</xdr:row>
      <xdr:rowOff>154769</xdr:rowOff>
    </xdr:to>
    <xdr:cxnSp macro="">
      <xdr:nvCxnSpPr>
        <xdr:cNvPr id="124" name="直線コネクタ 123"/>
        <xdr:cNvCxnSpPr/>
      </xdr:nvCxnSpPr>
      <xdr:spPr>
        <a:xfrm>
          <a:off x="2019300" y="9719716"/>
          <a:ext cx="889000" cy="3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118516</xdr:rowOff>
    </xdr:from>
    <xdr:to>
      <xdr:col>10</xdr:col>
      <xdr:colOff>114300</xdr:colOff>
      <xdr:row>57</xdr:row>
      <xdr:rowOff>40400</xdr:rowOff>
    </xdr:to>
    <xdr:cxnSp macro="">
      <xdr:nvCxnSpPr>
        <xdr:cNvPr id="127" name="直線コネクタ 126"/>
        <xdr:cNvCxnSpPr/>
      </xdr:nvCxnSpPr>
      <xdr:spPr>
        <a:xfrm flipV="1">
          <a:off x="1130300" y="9719716"/>
          <a:ext cx="889000" cy="9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28" name="フローチャート: 判断 127"/>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29" name="テキスト ボックス 128"/>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0" name="フローチャート: 判断 129"/>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1" name="テキスト ボックス 130"/>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122211</xdr:rowOff>
    </xdr:from>
    <xdr:to>
      <xdr:col>24</xdr:col>
      <xdr:colOff>114300</xdr:colOff>
      <xdr:row>57</xdr:row>
      <xdr:rowOff>52361</xdr:rowOff>
    </xdr:to>
    <xdr:sp macro="" textlink="">
      <xdr:nvSpPr>
        <xdr:cNvPr id="137" name="楕円 136"/>
        <xdr:cNvSpPr/>
      </xdr:nvSpPr>
      <xdr:spPr>
        <a:xfrm>
          <a:off x="4584700" y="97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100638</xdr:rowOff>
    </xdr:from>
    <xdr:ext cx="599010" cy="259045"/>
    <xdr:sp macro="" textlink="">
      <xdr:nvSpPr>
        <xdr:cNvPr id="138" name="物件費該当値テキスト"/>
        <xdr:cNvSpPr txBox="1"/>
      </xdr:nvSpPr>
      <xdr:spPr>
        <a:xfrm>
          <a:off x="4686300" y="970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108952</xdr:rowOff>
    </xdr:from>
    <xdr:to>
      <xdr:col>20</xdr:col>
      <xdr:colOff>38100</xdr:colOff>
      <xdr:row>57</xdr:row>
      <xdr:rowOff>39102</xdr:rowOff>
    </xdr:to>
    <xdr:sp macro="" textlink="">
      <xdr:nvSpPr>
        <xdr:cNvPr id="139" name="楕円 138"/>
        <xdr:cNvSpPr/>
      </xdr:nvSpPr>
      <xdr:spPr>
        <a:xfrm>
          <a:off x="3746500" y="97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30229</xdr:rowOff>
    </xdr:from>
    <xdr:ext cx="599010" cy="259045"/>
    <xdr:sp macro="" textlink="">
      <xdr:nvSpPr>
        <xdr:cNvPr id="140" name="テキスト ボックス 139"/>
        <xdr:cNvSpPr txBox="1"/>
      </xdr:nvSpPr>
      <xdr:spPr>
        <a:xfrm>
          <a:off x="3497795" y="980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103969</xdr:rowOff>
    </xdr:from>
    <xdr:to>
      <xdr:col>15</xdr:col>
      <xdr:colOff>101600</xdr:colOff>
      <xdr:row>57</xdr:row>
      <xdr:rowOff>34119</xdr:rowOff>
    </xdr:to>
    <xdr:sp macro="" textlink="">
      <xdr:nvSpPr>
        <xdr:cNvPr id="141" name="楕円 140"/>
        <xdr:cNvSpPr/>
      </xdr:nvSpPr>
      <xdr:spPr>
        <a:xfrm>
          <a:off x="2857500" y="97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25246</xdr:rowOff>
    </xdr:from>
    <xdr:ext cx="599010" cy="259045"/>
    <xdr:sp macro="" textlink="">
      <xdr:nvSpPr>
        <xdr:cNvPr id="142" name="テキスト ボックス 141"/>
        <xdr:cNvSpPr txBox="1"/>
      </xdr:nvSpPr>
      <xdr:spPr>
        <a:xfrm>
          <a:off x="2608795" y="979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67716</xdr:rowOff>
    </xdr:from>
    <xdr:to>
      <xdr:col>10</xdr:col>
      <xdr:colOff>165100</xdr:colOff>
      <xdr:row>56</xdr:row>
      <xdr:rowOff>169316</xdr:rowOff>
    </xdr:to>
    <xdr:sp macro="" textlink="">
      <xdr:nvSpPr>
        <xdr:cNvPr id="143" name="楕円 142"/>
        <xdr:cNvSpPr/>
      </xdr:nvSpPr>
      <xdr:spPr>
        <a:xfrm>
          <a:off x="1968500" y="96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14393</xdr:rowOff>
    </xdr:from>
    <xdr:ext cx="599010" cy="259045"/>
    <xdr:sp macro="" textlink="">
      <xdr:nvSpPr>
        <xdr:cNvPr id="144" name="テキスト ボックス 143"/>
        <xdr:cNvSpPr txBox="1"/>
      </xdr:nvSpPr>
      <xdr:spPr>
        <a:xfrm>
          <a:off x="1719795" y="944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161050</xdr:rowOff>
    </xdr:from>
    <xdr:to>
      <xdr:col>6</xdr:col>
      <xdr:colOff>38100</xdr:colOff>
      <xdr:row>57</xdr:row>
      <xdr:rowOff>91200</xdr:rowOff>
    </xdr:to>
    <xdr:sp macro="" textlink="">
      <xdr:nvSpPr>
        <xdr:cNvPr id="145" name="楕円 144"/>
        <xdr:cNvSpPr/>
      </xdr:nvSpPr>
      <xdr:spPr>
        <a:xfrm>
          <a:off x="1079500" y="9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107727</xdr:rowOff>
    </xdr:from>
    <xdr:ext cx="534377" cy="259045"/>
    <xdr:sp macro="" textlink="">
      <xdr:nvSpPr>
        <xdr:cNvPr id="146" name="テキスト ボックス 145"/>
        <xdr:cNvSpPr txBox="1"/>
      </xdr:nvSpPr>
      <xdr:spPr>
        <a:xfrm>
          <a:off x="863111" y="953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140875</xdr:rowOff>
    </xdr:from>
    <xdr:to>
      <xdr:col>24</xdr:col>
      <xdr:colOff>63500</xdr:colOff>
      <xdr:row>78</xdr:row>
      <xdr:rowOff>25695</xdr:rowOff>
    </xdr:to>
    <xdr:cxnSp macro="">
      <xdr:nvCxnSpPr>
        <xdr:cNvPr id="177" name="直線コネクタ 176"/>
        <xdr:cNvCxnSpPr/>
      </xdr:nvCxnSpPr>
      <xdr:spPr>
        <a:xfrm>
          <a:off x="3797300" y="13342525"/>
          <a:ext cx="838200" cy="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140875</xdr:rowOff>
    </xdr:from>
    <xdr:to>
      <xdr:col>19</xdr:col>
      <xdr:colOff>177800</xdr:colOff>
      <xdr:row>78</xdr:row>
      <xdr:rowOff>64263</xdr:rowOff>
    </xdr:to>
    <xdr:cxnSp macro="">
      <xdr:nvCxnSpPr>
        <xdr:cNvPr id="180" name="直線コネクタ 179"/>
        <xdr:cNvCxnSpPr/>
      </xdr:nvCxnSpPr>
      <xdr:spPr>
        <a:xfrm flipV="1">
          <a:off x="2908300" y="13342525"/>
          <a:ext cx="889000" cy="9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64263</xdr:rowOff>
    </xdr:from>
    <xdr:to>
      <xdr:col>15</xdr:col>
      <xdr:colOff>50800</xdr:colOff>
      <xdr:row>78</xdr:row>
      <xdr:rowOff>71217</xdr:rowOff>
    </xdr:to>
    <xdr:cxnSp macro="">
      <xdr:nvCxnSpPr>
        <xdr:cNvPr id="183" name="直線コネクタ 182"/>
        <xdr:cNvCxnSpPr/>
      </xdr:nvCxnSpPr>
      <xdr:spPr>
        <a:xfrm flipV="1">
          <a:off x="2019300" y="13437363"/>
          <a:ext cx="889000" cy="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45289</xdr:rowOff>
    </xdr:from>
    <xdr:to>
      <xdr:col>10</xdr:col>
      <xdr:colOff>114300</xdr:colOff>
      <xdr:row>78</xdr:row>
      <xdr:rowOff>71217</xdr:rowOff>
    </xdr:to>
    <xdr:cxnSp macro="">
      <xdr:nvCxnSpPr>
        <xdr:cNvPr id="186" name="直線コネクタ 185"/>
        <xdr:cNvCxnSpPr/>
      </xdr:nvCxnSpPr>
      <xdr:spPr>
        <a:xfrm>
          <a:off x="1130300" y="13418389"/>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28811</xdr:rowOff>
    </xdr:from>
    <xdr:to>
      <xdr:col>10</xdr:col>
      <xdr:colOff>165100</xdr:colOff>
      <xdr:row>77</xdr:row>
      <xdr:rowOff>130411</xdr:rowOff>
    </xdr:to>
    <xdr:sp macro="" textlink="">
      <xdr:nvSpPr>
        <xdr:cNvPr id="187" name="フローチャート: 判断 186"/>
        <xdr:cNvSpPr/>
      </xdr:nvSpPr>
      <xdr:spPr>
        <a:xfrm>
          <a:off x="1968500" y="132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146938</xdr:rowOff>
    </xdr:from>
    <xdr:ext cx="534377" cy="259045"/>
    <xdr:sp macro="" textlink="">
      <xdr:nvSpPr>
        <xdr:cNvPr id="188" name="テキスト ボックス 187"/>
        <xdr:cNvSpPr txBox="1"/>
      </xdr:nvSpPr>
      <xdr:spPr>
        <a:xfrm>
          <a:off x="1752111" y="130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47262</xdr:rowOff>
    </xdr:from>
    <xdr:to>
      <xdr:col>6</xdr:col>
      <xdr:colOff>38100</xdr:colOff>
      <xdr:row>77</xdr:row>
      <xdr:rowOff>148862</xdr:rowOff>
    </xdr:to>
    <xdr:sp macro="" textlink="">
      <xdr:nvSpPr>
        <xdr:cNvPr id="189" name="フローチャート: 判断 188"/>
        <xdr:cNvSpPr/>
      </xdr:nvSpPr>
      <xdr:spPr>
        <a:xfrm>
          <a:off x="1079500" y="132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165389</xdr:rowOff>
    </xdr:from>
    <xdr:ext cx="534377" cy="259045"/>
    <xdr:sp macro="" textlink="">
      <xdr:nvSpPr>
        <xdr:cNvPr id="190" name="テキスト ボックス 189"/>
        <xdr:cNvSpPr txBox="1"/>
      </xdr:nvSpPr>
      <xdr:spPr>
        <a:xfrm>
          <a:off x="863111" y="130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146345</xdr:rowOff>
    </xdr:from>
    <xdr:to>
      <xdr:col>24</xdr:col>
      <xdr:colOff>114300</xdr:colOff>
      <xdr:row>78</xdr:row>
      <xdr:rowOff>76495</xdr:rowOff>
    </xdr:to>
    <xdr:sp macro="" textlink="">
      <xdr:nvSpPr>
        <xdr:cNvPr id="196" name="楕円 195"/>
        <xdr:cNvSpPr/>
      </xdr:nvSpPr>
      <xdr:spPr>
        <a:xfrm>
          <a:off x="4584700" y="133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124772</xdr:rowOff>
    </xdr:from>
    <xdr:ext cx="469744" cy="259045"/>
    <xdr:sp macro="" textlink="">
      <xdr:nvSpPr>
        <xdr:cNvPr id="197" name="維持補修費該当値テキスト"/>
        <xdr:cNvSpPr txBox="1"/>
      </xdr:nvSpPr>
      <xdr:spPr>
        <a:xfrm>
          <a:off x="4686300" y="133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90075</xdr:rowOff>
    </xdr:from>
    <xdr:to>
      <xdr:col>20</xdr:col>
      <xdr:colOff>38100</xdr:colOff>
      <xdr:row>78</xdr:row>
      <xdr:rowOff>20225</xdr:rowOff>
    </xdr:to>
    <xdr:sp macro="" textlink="">
      <xdr:nvSpPr>
        <xdr:cNvPr id="198" name="楕円 197"/>
        <xdr:cNvSpPr/>
      </xdr:nvSpPr>
      <xdr:spPr>
        <a:xfrm>
          <a:off x="3746500" y="132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11352</xdr:rowOff>
    </xdr:from>
    <xdr:ext cx="469744" cy="259045"/>
    <xdr:sp macro="" textlink="">
      <xdr:nvSpPr>
        <xdr:cNvPr id="199" name="テキスト ボックス 198"/>
        <xdr:cNvSpPr txBox="1"/>
      </xdr:nvSpPr>
      <xdr:spPr>
        <a:xfrm>
          <a:off x="3562428" y="133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13463</xdr:rowOff>
    </xdr:from>
    <xdr:to>
      <xdr:col>15</xdr:col>
      <xdr:colOff>101600</xdr:colOff>
      <xdr:row>78</xdr:row>
      <xdr:rowOff>115063</xdr:rowOff>
    </xdr:to>
    <xdr:sp macro="" textlink="">
      <xdr:nvSpPr>
        <xdr:cNvPr id="200" name="楕円 199"/>
        <xdr:cNvSpPr/>
      </xdr:nvSpPr>
      <xdr:spPr>
        <a:xfrm>
          <a:off x="28575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106190</xdr:rowOff>
    </xdr:from>
    <xdr:ext cx="469744" cy="259045"/>
    <xdr:sp macro="" textlink="">
      <xdr:nvSpPr>
        <xdr:cNvPr id="201" name="テキスト ボックス 200"/>
        <xdr:cNvSpPr txBox="1"/>
      </xdr:nvSpPr>
      <xdr:spPr>
        <a:xfrm>
          <a:off x="2673428" y="134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20417</xdr:rowOff>
    </xdr:from>
    <xdr:to>
      <xdr:col>10</xdr:col>
      <xdr:colOff>165100</xdr:colOff>
      <xdr:row>78</xdr:row>
      <xdr:rowOff>122017</xdr:rowOff>
    </xdr:to>
    <xdr:sp macro="" textlink="">
      <xdr:nvSpPr>
        <xdr:cNvPr id="202" name="楕円 201"/>
        <xdr:cNvSpPr/>
      </xdr:nvSpPr>
      <xdr:spPr>
        <a:xfrm>
          <a:off x="1968500" y="133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113144</xdr:rowOff>
    </xdr:from>
    <xdr:ext cx="469744" cy="259045"/>
    <xdr:sp macro="" textlink="">
      <xdr:nvSpPr>
        <xdr:cNvPr id="203" name="テキスト ボックス 202"/>
        <xdr:cNvSpPr txBox="1"/>
      </xdr:nvSpPr>
      <xdr:spPr>
        <a:xfrm>
          <a:off x="1784428" y="1348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165939</xdr:rowOff>
    </xdr:from>
    <xdr:to>
      <xdr:col>6</xdr:col>
      <xdr:colOff>38100</xdr:colOff>
      <xdr:row>78</xdr:row>
      <xdr:rowOff>96089</xdr:rowOff>
    </xdr:to>
    <xdr:sp macro="" textlink="">
      <xdr:nvSpPr>
        <xdr:cNvPr id="204" name="楕円 203"/>
        <xdr:cNvSpPr/>
      </xdr:nvSpPr>
      <xdr:spPr>
        <a:xfrm>
          <a:off x="1079500" y="133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87216</xdr:rowOff>
    </xdr:from>
    <xdr:ext cx="469744" cy="259045"/>
    <xdr:sp macro="" textlink="">
      <xdr:nvSpPr>
        <xdr:cNvPr id="205" name="テキスト ボックス 204"/>
        <xdr:cNvSpPr txBox="1"/>
      </xdr:nvSpPr>
      <xdr:spPr>
        <a:xfrm>
          <a:off x="895428" y="134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15832</xdr:rowOff>
    </xdr:from>
    <xdr:to>
      <xdr:col>24</xdr:col>
      <xdr:colOff>63500</xdr:colOff>
      <xdr:row>96</xdr:row>
      <xdr:rowOff>25008</xdr:rowOff>
    </xdr:to>
    <xdr:cxnSp macro="">
      <xdr:nvCxnSpPr>
        <xdr:cNvPr id="237" name="直線コネクタ 236"/>
        <xdr:cNvCxnSpPr/>
      </xdr:nvCxnSpPr>
      <xdr:spPr>
        <a:xfrm>
          <a:off x="3797300" y="16475032"/>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15832</xdr:rowOff>
    </xdr:from>
    <xdr:to>
      <xdr:col>19</xdr:col>
      <xdr:colOff>177800</xdr:colOff>
      <xdr:row>96</xdr:row>
      <xdr:rowOff>159751</xdr:rowOff>
    </xdr:to>
    <xdr:cxnSp macro="">
      <xdr:nvCxnSpPr>
        <xdr:cNvPr id="240" name="直線コネクタ 239"/>
        <xdr:cNvCxnSpPr/>
      </xdr:nvCxnSpPr>
      <xdr:spPr>
        <a:xfrm flipV="1">
          <a:off x="2908300" y="16475032"/>
          <a:ext cx="889000" cy="14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159751</xdr:rowOff>
    </xdr:from>
    <xdr:to>
      <xdr:col>15</xdr:col>
      <xdr:colOff>50800</xdr:colOff>
      <xdr:row>97</xdr:row>
      <xdr:rowOff>58122</xdr:rowOff>
    </xdr:to>
    <xdr:cxnSp macro="">
      <xdr:nvCxnSpPr>
        <xdr:cNvPr id="243" name="直線コネクタ 242"/>
        <xdr:cNvCxnSpPr/>
      </xdr:nvCxnSpPr>
      <xdr:spPr>
        <a:xfrm flipV="1">
          <a:off x="2019300" y="16618951"/>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58122</xdr:rowOff>
    </xdr:from>
    <xdr:to>
      <xdr:col>10</xdr:col>
      <xdr:colOff>114300</xdr:colOff>
      <xdr:row>97</xdr:row>
      <xdr:rowOff>162528</xdr:rowOff>
    </xdr:to>
    <xdr:cxnSp macro="">
      <xdr:nvCxnSpPr>
        <xdr:cNvPr id="246" name="直線コネクタ 245"/>
        <xdr:cNvCxnSpPr/>
      </xdr:nvCxnSpPr>
      <xdr:spPr>
        <a:xfrm flipV="1">
          <a:off x="1130300" y="16688772"/>
          <a:ext cx="889000" cy="10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117948</xdr:rowOff>
    </xdr:from>
    <xdr:to>
      <xdr:col>10</xdr:col>
      <xdr:colOff>165100</xdr:colOff>
      <xdr:row>97</xdr:row>
      <xdr:rowOff>48098</xdr:rowOff>
    </xdr:to>
    <xdr:sp macro="" textlink="">
      <xdr:nvSpPr>
        <xdr:cNvPr id="247" name="フローチャート: 判断 246"/>
        <xdr:cNvSpPr/>
      </xdr:nvSpPr>
      <xdr:spPr>
        <a:xfrm>
          <a:off x="1968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64625</xdr:rowOff>
    </xdr:from>
    <xdr:ext cx="534377" cy="259045"/>
    <xdr:sp macro="" textlink="">
      <xdr:nvSpPr>
        <xdr:cNvPr id="248" name="テキスト ボックス 247"/>
        <xdr:cNvSpPr txBox="1"/>
      </xdr:nvSpPr>
      <xdr:spPr>
        <a:xfrm>
          <a:off x="1752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49092</xdr:rowOff>
    </xdr:from>
    <xdr:to>
      <xdr:col>6</xdr:col>
      <xdr:colOff>38100</xdr:colOff>
      <xdr:row>97</xdr:row>
      <xdr:rowOff>150692</xdr:rowOff>
    </xdr:to>
    <xdr:sp macro="" textlink="">
      <xdr:nvSpPr>
        <xdr:cNvPr id="249" name="フローチャート: 判断 248"/>
        <xdr:cNvSpPr/>
      </xdr:nvSpPr>
      <xdr:spPr>
        <a:xfrm>
          <a:off x="1079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167219</xdr:rowOff>
    </xdr:from>
    <xdr:ext cx="534377" cy="259045"/>
    <xdr:sp macro="" textlink="">
      <xdr:nvSpPr>
        <xdr:cNvPr id="250" name="テキスト ボックス 249"/>
        <xdr:cNvSpPr txBox="1"/>
      </xdr:nvSpPr>
      <xdr:spPr>
        <a:xfrm>
          <a:off x="863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145658</xdr:rowOff>
    </xdr:from>
    <xdr:to>
      <xdr:col>24</xdr:col>
      <xdr:colOff>114300</xdr:colOff>
      <xdr:row>96</xdr:row>
      <xdr:rowOff>75808</xdr:rowOff>
    </xdr:to>
    <xdr:sp macro="" textlink="">
      <xdr:nvSpPr>
        <xdr:cNvPr id="256" name="楕円 255"/>
        <xdr:cNvSpPr/>
      </xdr:nvSpPr>
      <xdr:spPr>
        <a:xfrm>
          <a:off x="4584700" y="164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168535</xdr:rowOff>
    </xdr:from>
    <xdr:ext cx="534377" cy="259045"/>
    <xdr:sp macro="" textlink="">
      <xdr:nvSpPr>
        <xdr:cNvPr id="257" name="扶助費該当値テキスト"/>
        <xdr:cNvSpPr txBox="1"/>
      </xdr:nvSpPr>
      <xdr:spPr>
        <a:xfrm>
          <a:off x="4686300" y="1628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136482</xdr:rowOff>
    </xdr:from>
    <xdr:to>
      <xdr:col>20</xdr:col>
      <xdr:colOff>38100</xdr:colOff>
      <xdr:row>96</xdr:row>
      <xdr:rowOff>66632</xdr:rowOff>
    </xdr:to>
    <xdr:sp macro="" textlink="">
      <xdr:nvSpPr>
        <xdr:cNvPr id="258" name="楕円 257"/>
        <xdr:cNvSpPr/>
      </xdr:nvSpPr>
      <xdr:spPr>
        <a:xfrm>
          <a:off x="3746500" y="164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83159</xdr:rowOff>
    </xdr:from>
    <xdr:ext cx="534377" cy="259045"/>
    <xdr:sp macro="" textlink="">
      <xdr:nvSpPr>
        <xdr:cNvPr id="259" name="テキスト ボックス 258"/>
        <xdr:cNvSpPr txBox="1"/>
      </xdr:nvSpPr>
      <xdr:spPr>
        <a:xfrm>
          <a:off x="3530111" y="161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108951</xdr:rowOff>
    </xdr:from>
    <xdr:to>
      <xdr:col>15</xdr:col>
      <xdr:colOff>101600</xdr:colOff>
      <xdr:row>97</xdr:row>
      <xdr:rowOff>39101</xdr:rowOff>
    </xdr:to>
    <xdr:sp macro="" textlink="">
      <xdr:nvSpPr>
        <xdr:cNvPr id="260" name="楕円 259"/>
        <xdr:cNvSpPr/>
      </xdr:nvSpPr>
      <xdr:spPr>
        <a:xfrm>
          <a:off x="2857500" y="1656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55628</xdr:rowOff>
    </xdr:from>
    <xdr:ext cx="534377" cy="259045"/>
    <xdr:sp macro="" textlink="">
      <xdr:nvSpPr>
        <xdr:cNvPr id="261" name="テキスト ボックス 260"/>
        <xdr:cNvSpPr txBox="1"/>
      </xdr:nvSpPr>
      <xdr:spPr>
        <a:xfrm>
          <a:off x="2641111" y="1634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7322</xdr:rowOff>
    </xdr:from>
    <xdr:to>
      <xdr:col>10</xdr:col>
      <xdr:colOff>165100</xdr:colOff>
      <xdr:row>97</xdr:row>
      <xdr:rowOff>108922</xdr:rowOff>
    </xdr:to>
    <xdr:sp macro="" textlink="">
      <xdr:nvSpPr>
        <xdr:cNvPr id="262" name="楕円 261"/>
        <xdr:cNvSpPr/>
      </xdr:nvSpPr>
      <xdr:spPr>
        <a:xfrm>
          <a:off x="1968500" y="166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63" name="テキスト ボックス 262"/>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111728</xdr:rowOff>
    </xdr:from>
    <xdr:to>
      <xdr:col>6</xdr:col>
      <xdr:colOff>38100</xdr:colOff>
      <xdr:row>98</xdr:row>
      <xdr:rowOff>41878</xdr:rowOff>
    </xdr:to>
    <xdr:sp macro="" textlink="">
      <xdr:nvSpPr>
        <xdr:cNvPr id="264" name="楕円 263"/>
        <xdr:cNvSpPr/>
      </xdr:nvSpPr>
      <xdr:spPr>
        <a:xfrm>
          <a:off x="1079500" y="167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33005</xdr:rowOff>
    </xdr:from>
    <xdr:ext cx="534377" cy="259045"/>
    <xdr:sp macro="" textlink="">
      <xdr:nvSpPr>
        <xdr:cNvPr id="265" name="テキスト ボックス 264"/>
        <xdr:cNvSpPr txBox="1"/>
      </xdr:nvSpPr>
      <xdr:spPr>
        <a:xfrm>
          <a:off x="863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74061</xdr:rowOff>
    </xdr:from>
    <xdr:to>
      <xdr:col>55</xdr:col>
      <xdr:colOff>0</xdr:colOff>
      <xdr:row>37</xdr:row>
      <xdr:rowOff>93980</xdr:rowOff>
    </xdr:to>
    <xdr:cxnSp macro="">
      <xdr:nvCxnSpPr>
        <xdr:cNvPr id="294" name="直線コネクタ 293"/>
        <xdr:cNvCxnSpPr/>
      </xdr:nvCxnSpPr>
      <xdr:spPr>
        <a:xfrm flipV="1">
          <a:off x="9639300" y="6417711"/>
          <a:ext cx="8382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86288</xdr:rowOff>
    </xdr:from>
    <xdr:to>
      <xdr:col>50</xdr:col>
      <xdr:colOff>114300</xdr:colOff>
      <xdr:row>37</xdr:row>
      <xdr:rowOff>93980</xdr:rowOff>
    </xdr:to>
    <xdr:cxnSp macro="">
      <xdr:nvCxnSpPr>
        <xdr:cNvPr id="297" name="直線コネクタ 296"/>
        <xdr:cNvCxnSpPr/>
      </xdr:nvCxnSpPr>
      <xdr:spPr>
        <a:xfrm>
          <a:off x="8750300" y="6429938"/>
          <a:ext cx="889000" cy="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44953</xdr:rowOff>
    </xdr:from>
    <xdr:to>
      <xdr:col>45</xdr:col>
      <xdr:colOff>177800</xdr:colOff>
      <xdr:row>37</xdr:row>
      <xdr:rowOff>86288</xdr:rowOff>
    </xdr:to>
    <xdr:cxnSp macro="">
      <xdr:nvCxnSpPr>
        <xdr:cNvPr id="300" name="直線コネクタ 299"/>
        <xdr:cNvCxnSpPr/>
      </xdr:nvCxnSpPr>
      <xdr:spPr>
        <a:xfrm>
          <a:off x="7861300" y="6388603"/>
          <a:ext cx="889000" cy="4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44953</xdr:rowOff>
    </xdr:from>
    <xdr:to>
      <xdr:col>41</xdr:col>
      <xdr:colOff>50800</xdr:colOff>
      <xdr:row>37</xdr:row>
      <xdr:rowOff>110085</xdr:rowOff>
    </xdr:to>
    <xdr:cxnSp macro="">
      <xdr:nvCxnSpPr>
        <xdr:cNvPr id="303" name="直線コネクタ 302"/>
        <xdr:cNvCxnSpPr/>
      </xdr:nvCxnSpPr>
      <xdr:spPr>
        <a:xfrm flipV="1">
          <a:off x="6972300" y="6388603"/>
          <a:ext cx="889000" cy="6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129530</xdr:rowOff>
    </xdr:from>
    <xdr:to>
      <xdr:col>41</xdr:col>
      <xdr:colOff>101600</xdr:colOff>
      <xdr:row>37</xdr:row>
      <xdr:rowOff>59680</xdr:rowOff>
    </xdr:to>
    <xdr:sp macro="" textlink="">
      <xdr:nvSpPr>
        <xdr:cNvPr id="304" name="フローチャート: 判断 303"/>
        <xdr:cNvSpPr/>
      </xdr:nvSpPr>
      <xdr:spPr>
        <a:xfrm>
          <a:off x="7810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76207</xdr:rowOff>
    </xdr:from>
    <xdr:ext cx="534377" cy="259045"/>
    <xdr:sp macro="" textlink="">
      <xdr:nvSpPr>
        <xdr:cNvPr id="305" name="テキスト ボックス 304"/>
        <xdr:cNvSpPr txBox="1"/>
      </xdr:nvSpPr>
      <xdr:spPr>
        <a:xfrm>
          <a:off x="7594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158071</xdr:rowOff>
    </xdr:from>
    <xdr:to>
      <xdr:col>36</xdr:col>
      <xdr:colOff>165100</xdr:colOff>
      <xdr:row>37</xdr:row>
      <xdr:rowOff>88221</xdr:rowOff>
    </xdr:to>
    <xdr:sp macro="" textlink="">
      <xdr:nvSpPr>
        <xdr:cNvPr id="306" name="フローチャート: 判断 305"/>
        <xdr:cNvSpPr/>
      </xdr:nvSpPr>
      <xdr:spPr>
        <a:xfrm>
          <a:off x="6921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104748</xdr:rowOff>
    </xdr:from>
    <xdr:ext cx="534377" cy="259045"/>
    <xdr:sp macro="" textlink="">
      <xdr:nvSpPr>
        <xdr:cNvPr id="307" name="テキスト ボックス 306"/>
        <xdr:cNvSpPr txBox="1"/>
      </xdr:nvSpPr>
      <xdr:spPr>
        <a:xfrm>
          <a:off x="6705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23261</xdr:rowOff>
    </xdr:from>
    <xdr:to>
      <xdr:col>55</xdr:col>
      <xdr:colOff>50800</xdr:colOff>
      <xdr:row>37</xdr:row>
      <xdr:rowOff>124861</xdr:rowOff>
    </xdr:to>
    <xdr:sp macro="" textlink="">
      <xdr:nvSpPr>
        <xdr:cNvPr id="313" name="楕円 312"/>
        <xdr:cNvSpPr/>
      </xdr:nvSpPr>
      <xdr:spPr>
        <a:xfrm>
          <a:off x="10426700" y="636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109638</xdr:rowOff>
    </xdr:from>
    <xdr:ext cx="534377" cy="259045"/>
    <xdr:sp macro="" textlink="">
      <xdr:nvSpPr>
        <xdr:cNvPr id="314" name="補助費等該当値テキスト"/>
        <xdr:cNvSpPr txBox="1"/>
      </xdr:nvSpPr>
      <xdr:spPr>
        <a:xfrm>
          <a:off x="10528300" y="628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43180</xdr:rowOff>
    </xdr:from>
    <xdr:to>
      <xdr:col>50</xdr:col>
      <xdr:colOff>165100</xdr:colOff>
      <xdr:row>37</xdr:row>
      <xdr:rowOff>144780</xdr:rowOff>
    </xdr:to>
    <xdr:sp macro="" textlink="">
      <xdr:nvSpPr>
        <xdr:cNvPr id="315" name="楕円 314"/>
        <xdr:cNvSpPr/>
      </xdr:nvSpPr>
      <xdr:spPr>
        <a:xfrm>
          <a:off x="9588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135907</xdr:rowOff>
    </xdr:from>
    <xdr:ext cx="534377" cy="259045"/>
    <xdr:sp macro="" textlink="">
      <xdr:nvSpPr>
        <xdr:cNvPr id="316" name="テキスト ボックス 315"/>
        <xdr:cNvSpPr txBox="1"/>
      </xdr:nvSpPr>
      <xdr:spPr>
        <a:xfrm>
          <a:off x="9372111" y="64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35488</xdr:rowOff>
    </xdr:from>
    <xdr:to>
      <xdr:col>46</xdr:col>
      <xdr:colOff>38100</xdr:colOff>
      <xdr:row>37</xdr:row>
      <xdr:rowOff>137088</xdr:rowOff>
    </xdr:to>
    <xdr:sp macro="" textlink="">
      <xdr:nvSpPr>
        <xdr:cNvPr id="317" name="楕円 316"/>
        <xdr:cNvSpPr/>
      </xdr:nvSpPr>
      <xdr:spPr>
        <a:xfrm>
          <a:off x="8699500" y="63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128215</xdr:rowOff>
    </xdr:from>
    <xdr:ext cx="534377" cy="259045"/>
    <xdr:sp macro="" textlink="">
      <xdr:nvSpPr>
        <xdr:cNvPr id="318" name="テキスト ボックス 317"/>
        <xdr:cNvSpPr txBox="1"/>
      </xdr:nvSpPr>
      <xdr:spPr>
        <a:xfrm>
          <a:off x="8483111" y="647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165603</xdr:rowOff>
    </xdr:from>
    <xdr:to>
      <xdr:col>41</xdr:col>
      <xdr:colOff>101600</xdr:colOff>
      <xdr:row>37</xdr:row>
      <xdr:rowOff>95753</xdr:rowOff>
    </xdr:to>
    <xdr:sp macro="" textlink="">
      <xdr:nvSpPr>
        <xdr:cNvPr id="319" name="楕円 318"/>
        <xdr:cNvSpPr/>
      </xdr:nvSpPr>
      <xdr:spPr>
        <a:xfrm>
          <a:off x="7810500" y="63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86880</xdr:rowOff>
    </xdr:from>
    <xdr:ext cx="534377" cy="259045"/>
    <xdr:sp macro="" textlink="">
      <xdr:nvSpPr>
        <xdr:cNvPr id="320" name="テキスト ボックス 319"/>
        <xdr:cNvSpPr txBox="1"/>
      </xdr:nvSpPr>
      <xdr:spPr>
        <a:xfrm>
          <a:off x="7594111" y="64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59285</xdr:rowOff>
    </xdr:from>
    <xdr:to>
      <xdr:col>36</xdr:col>
      <xdr:colOff>165100</xdr:colOff>
      <xdr:row>37</xdr:row>
      <xdr:rowOff>160885</xdr:rowOff>
    </xdr:to>
    <xdr:sp macro="" textlink="">
      <xdr:nvSpPr>
        <xdr:cNvPr id="321" name="楕円 320"/>
        <xdr:cNvSpPr/>
      </xdr:nvSpPr>
      <xdr:spPr>
        <a:xfrm>
          <a:off x="6921500" y="64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152012</xdr:rowOff>
    </xdr:from>
    <xdr:ext cx="534377" cy="259045"/>
    <xdr:sp macro="" textlink="">
      <xdr:nvSpPr>
        <xdr:cNvPr id="322" name="テキスト ボックス 321"/>
        <xdr:cNvSpPr txBox="1"/>
      </xdr:nvSpPr>
      <xdr:spPr>
        <a:xfrm>
          <a:off x="6705111" y="64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166215</xdr:rowOff>
    </xdr:from>
    <xdr:to>
      <xdr:col>55</xdr:col>
      <xdr:colOff>0</xdr:colOff>
      <xdr:row>58</xdr:row>
      <xdr:rowOff>166816</xdr:rowOff>
    </xdr:to>
    <xdr:cxnSp macro="">
      <xdr:nvCxnSpPr>
        <xdr:cNvPr id="353" name="直線コネクタ 352"/>
        <xdr:cNvCxnSpPr/>
      </xdr:nvCxnSpPr>
      <xdr:spPr>
        <a:xfrm flipV="1">
          <a:off x="9639300" y="10110315"/>
          <a:ext cx="8382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131884</xdr:rowOff>
    </xdr:from>
    <xdr:to>
      <xdr:col>50</xdr:col>
      <xdr:colOff>114300</xdr:colOff>
      <xdr:row>58</xdr:row>
      <xdr:rowOff>166816</xdr:rowOff>
    </xdr:to>
    <xdr:cxnSp macro="">
      <xdr:nvCxnSpPr>
        <xdr:cNvPr id="356" name="直線コネクタ 355"/>
        <xdr:cNvCxnSpPr/>
      </xdr:nvCxnSpPr>
      <xdr:spPr>
        <a:xfrm>
          <a:off x="8750300" y="10075984"/>
          <a:ext cx="889000" cy="3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88760</xdr:rowOff>
    </xdr:from>
    <xdr:to>
      <xdr:col>45</xdr:col>
      <xdr:colOff>177800</xdr:colOff>
      <xdr:row>58</xdr:row>
      <xdr:rowOff>131884</xdr:rowOff>
    </xdr:to>
    <xdr:cxnSp macro="">
      <xdr:nvCxnSpPr>
        <xdr:cNvPr id="359" name="直線コネクタ 358"/>
        <xdr:cNvCxnSpPr/>
      </xdr:nvCxnSpPr>
      <xdr:spPr>
        <a:xfrm>
          <a:off x="7861300" y="10032860"/>
          <a:ext cx="889000" cy="4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67962</xdr:rowOff>
    </xdr:from>
    <xdr:to>
      <xdr:col>41</xdr:col>
      <xdr:colOff>50800</xdr:colOff>
      <xdr:row>58</xdr:row>
      <xdr:rowOff>88760</xdr:rowOff>
    </xdr:to>
    <xdr:cxnSp macro="">
      <xdr:nvCxnSpPr>
        <xdr:cNvPr id="362" name="直線コネクタ 361"/>
        <xdr:cNvCxnSpPr/>
      </xdr:nvCxnSpPr>
      <xdr:spPr>
        <a:xfrm>
          <a:off x="6972300" y="10012062"/>
          <a:ext cx="889000" cy="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75606</xdr:rowOff>
    </xdr:from>
    <xdr:to>
      <xdr:col>41</xdr:col>
      <xdr:colOff>101600</xdr:colOff>
      <xdr:row>59</xdr:row>
      <xdr:rowOff>5756</xdr:rowOff>
    </xdr:to>
    <xdr:sp macro="" textlink="">
      <xdr:nvSpPr>
        <xdr:cNvPr id="363" name="フローチャート: 判断 362"/>
        <xdr:cNvSpPr/>
      </xdr:nvSpPr>
      <xdr:spPr>
        <a:xfrm>
          <a:off x="7810500" y="100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168333</xdr:rowOff>
    </xdr:from>
    <xdr:ext cx="599010" cy="259045"/>
    <xdr:sp macro="" textlink="">
      <xdr:nvSpPr>
        <xdr:cNvPr id="364" name="テキスト ボックス 363"/>
        <xdr:cNvSpPr txBox="1"/>
      </xdr:nvSpPr>
      <xdr:spPr>
        <a:xfrm>
          <a:off x="7561795" y="101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70855</xdr:rowOff>
    </xdr:from>
    <xdr:to>
      <xdr:col>36</xdr:col>
      <xdr:colOff>165100</xdr:colOff>
      <xdr:row>59</xdr:row>
      <xdr:rowOff>1005</xdr:rowOff>
    </xdr:to>
    <xdr:sp macro="" textlink="">
      <xdr:nvSpPr>
        <xdr:cNvPr id="365" name="フローチャート: 判断 364"/>
        <xdr:cNvSpPr/>
      </xdr:nvSpPr>
      <xdr:spPr>
        <a:xfrm>
          <a:off x="6921500" y="100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163582</xdr:rowOff>
    </xdr:from>
    <xdr:ext cx="599010" cy="259045"/>
    <xdr:sp macro="" textlink="">
      <xdr:nvSpPr>
        <xdr:cNvPr id="366" name="テキスト ボックス 365"/>
        <xdr:cNvSpPr txBox="1"/>
      </xdr:nvSpPr>
      <xdr:spPr>
        <a:xfrm>
          <a:off x="6672795" y="101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115415</xdr:rowOff>
    </xdr:from>
    <xdr:to>
      <xdr:col>55</xdr:col>
      <xdr:colOff>50800</xdr:colOff>
      <xdr:row>59</xdr:row>
      <xdr:rowOff>45565</xdr:rowOff>
    </xdr:to>
    <xdr:sp macro="" textlink="">
      <xdr:nvSpPr>
        <xdr:cNvPr id="372" name="楕円 371"/>
        <xdr:cNvSpPr/>
      </xdr:nvSpPr>
      <xdr:spPr>
        <a:xfrm>
          <a:off x="10426700" y="100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30342</xdr:rowOff>
    </xdr:from>
    <xdr:ext cx="534377" cy="259045"/>
    <xdr:sp macro="" textlink="">
      <xdr:nvSpPr>
        <xdr:cNvPr id="373" name="普通建設事業費該当値テキスト"/>
        <xdr:cNvSpPr txBox="1"/>
      </xdr:nvSpPr>
      <xdr:spPr>
        <a:xfrm>
          <a:off x="10528300" y="997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116016</xdr:rowOff>
    </xdr:from>
    <xdr:to>
      <xdr:col>50</xdr:col>
      <xdr:colOff>165100</xdr:colOff>
      <xdr:row>59</xdr:row>
      <xdr:rowOff>46166</xdr:rowOff>
    </xdr:to>
    <xdr:sp macro="" textlink="">
      <xdr:nvSpPr>
        <xdr:cNvPr id="374" name="楕円 373"/>
        <xdr:cNvSpPr/>
      </xdr:nvSpPr>
      <xdr:spPr>
        <a:xfrm>
          <a:off x="9588500" y="100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37293</xdr:rowOff>
    </xdr:from>
    <xdr:ext cx="534377" cy="259045"/>
    <xdr:sp macro="" textlink="">
      <xdr:nvSpPr>
        <xdr:cNvPr id="375" name="テキスト ボックス 374"/>
        <xdr:cNvSpPr txBox="1"/>
      </xdr:nvSpPr>
      <xdr:spPr>
        <a:xfrm>
          <a:off x="9372111" y="101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81084</xdr:rowOff>
    </xdr:from>
    <xdr:to>
      <xdr:col>46</xdr:col>
      <xdr:colOff>38100</xdr:colOff>
      <xdr:row>59</xdr:row>
      <xdr:rowOff>11234</xdr:rowOff>
    </xdr:to>
    <xdr:sp macro="" textlink="">
      <xdr:nvSpPr>
        <xdr:cNvPr id="376" name="楕円 375"/>
        <xdr:cNvSpPr/>
      </xdr:nvSpPr>
      <xdr:spPr>
        <a:xfrm>
          <a:off x="8699500" y="100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2361</xdr:rowOff>
    </xdr:from>
    <xdr:ext cx="599010" cy="259045"/>
    <xdr:sp macro="" textlink="">
      <xdr:nvSpPr>
        <xdr:cNvPr id="377" name="テキスト ボックス 376"/>
        <xdr:cNvSpPr txBox="1"/>
      </xdr:nvSpPr>
      <xdr:spPr>
        <a:xfrm>
          <a:off x="8450795" y="101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37960</xdr:rowOff>
    </xdr:from>
    <xdr:to>
      <xdr:col>41</xdr:col>
      <xdr:colOff>101600</xdr:colOff>
      <xdr:row>58</xdr:row>
      <xdr:rowOff>139560</xdr:rowOff>
    </xdr:to>
    <xdr:sp macro="" textlink="">
      <xdr:nvSpPr>
        <xdr:cNvPr id="378" name="楕円 377"/>
        <xdr:cNvSpPr/>
      </xdr:nvSpPr>
      <xdr:spPr>
        <a:xfrm>
          <a:off x="7810500" y="99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156087</xdr:rowOff>
    </xdr:from>
    <xdr:ext cx="599010" cy="259045"/>
    <xdr:sp macro="" textlink="">
      <xdr:nvSpPr>
        <xdr:cNvPr id="379" name="テキスト ボックス 378"/>
        <xdr:cNvSpPr txBox="1"/>
      </xdr:nvSpPr>
      <xdr:spPr>
        <a:xfrm>
          <a:off x="7561795" y="975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17162</xdr:rowOff>
    </xdr:from>
    <xdr:to>
      <xdr:col>36</xdr:col>
      <xdr:colOff>165100</xdr:colOff>
      <xdr:row>58</xdr:row>
      <xdr:rowOff>118762</xdr:rowOff>
    </xdr:to>
    <xdr:sp macro="" textlink="">
      <xdr:nvSpPr>
        <xdr:cNvPr id="380" name="楕円 379"/>
        <xdr:cNvSpPr/>
      </xdr:nvSpPr>
      <xdr:spPr>
        <a:xfrm>
          <a:off x="6921500" y="99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135289</xdr:rowOff>
    </xdr:from>
    <xdr:ext cx="599010" cy="259045"/>
    <xdr:sp macro="" textlink="">
      <xdr:nvSpPr>
        <xdr:cNvPr id="381" name="テキスト ボックス 380"/>
        <xdr:cNvSpPr txBox="1"/>
      </xdr:nvSpPr>
      <xdr:spPr>
        <a:xfrm>
          <a:off x="6672795" y="97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9669</xdr:rowOff>
    </xdr:from>
    <xdr:to>
      <xdr:col>55</xdr:col>
      <xdr:colOff>0</xdr:colOff>
      <xdr:row>79</xdr:row>
      <xdr:rowOff>32265</xdr:rowOff>
    </xdr:to>
    <xdr:cxnSp macro="">
      <xdr:nvCxnSpPr>
        <xdr:cNvPr id="410" name="直線コネクタ 409"/>
        <xdr:cNvCxnSpPr/>
      </xdr:nvCxnSpPr>
      <xdr:spPr>
        <a:xfrm>
          <a:off x="9639300" y="13554219"/>
          <a:ext cx="838200" cy="2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78187</xdr:rowOff>
    </xdr:from>
    <xdr:to>
      <xdr:col>50</xdr:col>
      <xdr:colOff>114300</xdr:colOff>
      <xdr:row>79</xdr:row>
      <xdr:rowOff>9669</xdr:rowOff>
    </xdr:to>
    <xdr:cxnSp macro="">
      <xdr:nvCxnSpPr>
        <xdr:cNvPr id="413" name="直線コネクタ 412"/>
        <xdr:cNvCxnSpPr/>
      </xdr:nvCxnSpPr>
      <xdr:spPr>
        <a:xfrm>
          <a:off x="8750300" y="13451287"/>
          <a:ext cx="889000" cy="10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78187</xdr:rowOff>
    </xdr:from>
    <xdr:to>
      <xdr:col>45</xdr:col>
      <xdr:colOff>177800</xdr:colOff>
      <xdr:row>78</xdr:row>
      <xdr:rowOff>93027</xdr:rowOff>
    </xdr:to>
    <xdr:cxnSp macro="">
      <xdr:nvCxnSpPr>
        <xdr:cNvPr id="416" name="直線コネクタ 415"/>
        <xdr:cNvCxnSpPr/>
      </xdr:nvCxnSpPr>
      <xdr:spPr>
        <a:xfrm flipV="1">
          <a:off x="7861300" y="13451287"/>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84069</xdr:rowOff>
    </xdr:from>
    <xdr:to>
      <xdr:col>41</xdr:col>
      <xdr:colOff>101600</xdr:colOff>
      <xdr:row>79</xdr:row>
      <xdr:rowOff>14219</xdr:rowOff>
    </xdr:to>
    <xdr:sp macro="" textlink="">
      <xdr:nvSpPr>
        <xdr:cNvPr id="419" name="フローチャート: 判断 418"/>
        <xdr:cNvSpPr/>
      </xdr:nvSpPr>
      <xdr:spPr>
        <a:xfrm>
          <a:off x="7810500" y="134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5346</xdr:rowOff>
    </xdr:from>
    <xdr:ext cx="534377" cy="259045"/>
    <xdr:sp macro="" textlink="">
      <xdr:nvSpPr>
        <xdr:cNvPr id="420" name="テキスト ボックス 419"/>
        <xdr:cNvSpPr txBox="1"/>
      </xdr:nvSpPr>
      <xdr:spPr>
        <a:xfrm>
          <a:off x="7594111" y="135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152915</xdr:rowOff>
    </xdr:from>
    <xdr:to>
      <xdr:col>55</xdr:col>
      <xdr:colOff>50800</xdr:colOff>
      <xdr:row>79</xdr:row>
      <xdr:rowOff>83065</xdr:rowOff>
    </xdr:to>
    <xdr:sp macro="" textlink="">
      <xdr:nvSpPr>
        <xdr:cNvPr id="426" name="楕円 425"/>
        <xdr:cNvSpPr/>
      </xdr:nvSpPr>
      <xdr:spPr>
        <a:xfrm>
          <a:off x="10426700" y="135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67842</xdr:rowOff>
    </xdr:from>
    <xdr:ext cx="469744" cy="259045"/>
    <xdr:sp macro="" textlink="">
      <xdr:nvSpPr>
        <xdr:cNvPr id="427" name="普通建設事業費 （ うち新規整備　）該当値テキスト"/>
        <xdr:cNvSpPr txBox="1"/>
      </xdr:nvSpPr>
      <xdr:spPr>
        <a:xfrm>
          <a:off x="10528300" y="134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130319</xdr:rowOff>
    </xdr:from>
    <xdr:to>
      <xdr:col>50</xdr:col>
      <xdr:colOff>165100</xdr:colOff>
      <xdr:row>79</xdr:row>
      <xdr:rowOff>60469</xdr:rowOff>
    </xdr:to>
    <xdr:sp macro="" textlink="">
      <xdr:nvSpPr>
        <xdr:cNvPr id="428" name="楕円 427"/>
        <xdr:cNvSpPr/>
      </xdr:nvSpPr>
      <xdr:spPr>
        <a:xfrm>
          <a:off x="9588500" y="135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51596</xdr:rowOff>
    </xdr:from>
    <xdr:ext cx="534377" cy="259045"/>
    <xdr:sp macro="" textlink="">
      <xdr:nvSpPr>
        <xdr:cNvPr id="429" name="テキスト ボックス 428"/>
        <xdr:cNvSpPr txBox="1"/>
      </xdr:nvSpPr>
      <xdr:spPr>
        <a:xfrm>
          <a:off x="9372111" y="1359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27387</xdr:rowOff>
    </xdr:from>
    <xdr:to>
      <xdr:col>46</xdr:col>
      <xdr:colOff>38100</xdr:colOff>
      <xdr:row>78</xdr:row>
      <xdr:rowOff>128987</xdr:rowOff>
    </xdr:to>
    <xdr:sp macro="" textlink="">
      <xdr:nvSpPr>
        <xdr:cNvPr id="430" name="楕円 429"/>
        <xdr:cNvSpPr/>
      </xdr:nvSpPr>
      <xdr:spPr>
        <a:xfrm>
          <a:off x="8699500" y="134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145514</xdr:rowOff>
    </xdr:from>
    <xdr:ext cx="599010" cy="259045"/>
    <xdr:sp macro="" textlink="">
      <xdr:nvSpPr>
        <xdr:cNvPr id="431" name="テキスト ボックス 430"/>
        <xdr:cNvSpPr txBox="1"/>
      </xdr:nvSpPr>
      <xdr:spPr>
        <a:xfrm>
          <a:off x="8450795" y="1317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42227</xdr:rowOff>
    </xdr:from>
    <xdr:to>
      <xdr:col>41</xdr:col>
      <xdr:colOff>101600</xdr:colOff>
      <xdr:row>78</xdr:row>
      <xdr:rowOff>143827</xdr:rowOff>
    </xdr:to>
    <xdr:sp macro="" textlink="">
      <xdr:nvSpPr>
        <xdr:cNvPr id="432" name="楕円 431"/>
        <xdr:cNvSpPr/>
      </xdr:nvSpPr>
      <xdr:spPr>
        <a:xfrm>
          <a:off x="7810500" y="134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160354</xdr:rowOff>
    </xdr:from>
    <xdr:ext cx="534377" cy="259045"/>
    <xdr:sp macro="" textlink="">
      <xdr:nvSpPr>
        <xdr:cNvPr id="433" name="テキスト ボックス 432"/>
        <xdr:cNvSpPr txBox="1"/>
      </xdr:nvSpPr>
      <xdr:spPr>
        <a:xfrm>
          <a:off x="7594111" y="131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22375</xdr:rowOff>
    </xdr:from>
    <xdr:to>
      <xdr:col>55</xdr:col>
      <xdr:colOff>0</xdr:colOff>
      <xdr:row>98</xdr:row>
      <xdr:rowOff>98889</xdr:rowOff>
    </xdr:to>
    <xdr:cxnSp macro="">
      <xdr:nvCxnSpPr>
        <xdr:cNvPr id="464" name="直線コネクタ 463"/>
        <xdr:cNvCxnSpPr/>
      </xdr:nvCxnSpPr>
      <xdr:spPr>
        <a:xfrm flipV="1">
          <a:off x="9639300" y="16824475"/>
          <a:ext cx="838200" cy="7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98889</xdr:rowOff>
    </xdr:from>
    <xdr:to>
      <xdr:col>50</xdr:col>
      <xdr:colOff>114300</xdr:colOff>
      <xdr:row>99</xdr:row>
      <xdr:rowOff>49949</xdr:rowOff>
    </xdr:to>
    <xdr:cxnSp macro="">
      <xdr:nvCxnSpPr>
        <xdr:cNvPr id="467" name="直線コネクタ 466"/>
        <xdr:cNvCxnSpPr/>
      </xdr:nvCxnSpPr>
      <xdr:spPr>
        <a:xfrm flipV="1">
          <a:off x="8750300" y="16900989"/>
          <a:ext cx="889000" cy="1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95669</xdr:rowOff>
    </xdr:from>
    <xdr:to>
      <xdr:col>45</xdr:col>
      <xdr:colOff>177800</xdr:colOff>
      <xdr:row>99</xdr:row>
      <xdr:rowOff>49949</xdr:rowOff>
    </xdr:to>
    <xdr:cxnSp macro="">
      <xdr:nvCxnSpPr>
        <xdr:cNvPr id="470" name="直線コネクタ 469"/>
        <xdr:cNvCxnSpPr/>
      </xdr:nvCxnSpPr>
      <xdr:spPr>
        <a:xfrm>
          <a:off x="7861300" y="16897769"/>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64767</xdr:rowOff>
    </xdr:from>
    <xdr:to>
      <xdr:col>41</xdr:col>
      <xdr:colOff>101600</xdr:colOff>
      <xdr:row>98</xdr:row>
      <xdr:rowOff>166367</xdr:rowOff>
    </xdr:to>
    <xdr:sp macro="" textlink="">
      <xdr:nvSpPr>
        <xdr:cNvPr id="473" name="フローチャート: 判断 472"/>
        <xdr:cNvSpPr/>
      </xdr:nvSpPr>
      <xdr:spPr>
        <a:xfrm>
          <a:off x="7810500" y="1686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157494</xdr:rowOff>
    </xdr:from>
    <xdr:ext cx="534377" cy="259045"/>
    <xdr:sp macro="" textlink="">
      <xdr:nvSpPr>
        <xdr:cNvPr id="474" name="テキスト ボックス 473"/>
        <xdr:cNvSpPr txBox="1"/>
      </xdr:nvSpPr>
      <xdr:spPr>
        <a:xfrm>
          <a:off x="7594111" y="1695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143025</xdr:rowOff>
    </xdr:from>
    <xdr:to>
      <xdr:col>55</xdr:col>
      <xdr:colOff>50800</xdr:colOff>
      <xdr:row>98</xdr:row>
      <xdr:rowOff>73175</xdr:rowOff>
    </xdr:to>
    <xdr:sp macro="" textlink="">
      <xdr:nvSpPr>
        <xdr:cNvPr id="480" name="楕円 479"/>
        <xdr:cNvSpPr/>
      </xdr:nvSpPr>
      <xdr:spPr>
        <a:xfrm>
          <a:off x="10426700" y="167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121452</xdr:rowOff>
    </xdr:from>
    <xdr:ext cx="534377" cy="259045"/>
    <xdr:sp macro="" textlink="">
      <xdr:nvSpPr>
        <xdr:cNvPr id="481" name="普通建設事業費 （ うち更新整備　）該当値テキスト"/>
        <xdr:cNvSpPr txBox="1"/>
      </xdr:nvSpPr>
      <xdr:spPr>
        <a:xfrm>
          <a:off x="10528300" y="167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48089</xdr:rowOff>
    </xdr:from>
    <xdr:to>
      <xdr:col>50</xdr:col>
      <xdr:colOff>165100</xdr:colOff>
      <xdr:row>98</xdr:row>
      <xdr:rowOff>149689</xdr:rowOff>
    </xdr:to>
    <xdr:sp macro="" textlink="">
      <xdr:nvSpPr>
        <xdr:cNvPr id="482" name="楕円 481"/>
        <xdr:cNvSpPr/>
      </xdr:nvSpPr>
      <xdr:spPr>
        <a:xfrm>
          <a:off x="9588500" y="1685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140816</xdr:rowOff>
    </xdr:from>
    <xdr:ext cx="534377" cy="259045"/>
    <xdr:sp macro="" textlink="">
      <xdr:nvSpPr>
        <xdr:cNvPr id="483" name="テキスト ボックス 482"/>
        <xdr:cNvSpPr txBox="1"/>
      </xdr:nvSpPr>
      <xdr:spPr>
        <a:xfrm>
          <a:off x="9372111" y="169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170599</xdr:rowOff>
    </xdr:from>
    <xdr:to>
      <xdr:col>46</xdr:col>
      <xdr:colOff>38100</xdr:colOff>
      <xdr:row>99</xdr:row>
      <xdr:rowOff>100749</xdr:rowOff>
    </xdr:to>
    <xdr:sp macro="" textlink="">
      <xdr:nvSpPr>
        <xdr:cNvPr id="484" name="楕円 483"/>
        <xdr:cNvSpPr/>
      </xdr:nvSpPr>
      <xdr:spPr>
        <a:xfrm>
          <a:off x="8699500" y="169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91876</xdr:rowOff>
    </xdr:from>
    <xdr:ext cx="534377" cy="259045"/>
    <xdr:sp macro="" textlink="">
      <xdr:nvSpPr>
        <xdr:cNvPr id="485" name="テキスト ボックス 484"/>
        <xdr:cNvSpPr txBox="1"/>
      </xdr:nvSpPr>
      <xdr:spPr>
        <a:xfrm>
          <a:off x="8483111" y="170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44869</xdr:rowOff>
    </xdr:from>
    <xdr:to>
      <xdr:col>41</xdr:col>
      <xdr:colOff>101600</xdr:colOff>
      <xdr:row>98</xdr:row>
      <xdr:rowOff>146469</xdr:rowOff>
    </xdr:to>
    <xdr:sp macro="" textlink="">
      <xdr:nvSpPr>
        <xdr:cNvPr id="486" name="楕円 485"/>
        <xdr:cNvSpPr/>
      </xdr:nvSpPr>
      <xdr:spPr>
        <a:xfrm>
          <a:off x="7810500" y="1684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162996</xdr:rowOff>
    </xdr:from>
    <xdr:ext cx="534377" cy="259045"/>
    <xdr:sp macro="" textlink="">
      <xdr:nvSpPr>
        <xdr:cNvPr id="487" name="テキスト ボックス 486"/>
        <xdr:cNvSpPr txBox="1"/>
      </xdr:nvSpPr>
      <xdr:spPr>
        <a:xfrm>
          <a:off x="7594111" y="1662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150735</xdr:rowOff>
    </xdr:from>
    <xdr:to>
      <xdr:col>85</xdr:col>
      <xdr:colOff>127000</xdr:colOff>
      <xdr:row>38</xdr:row>
      <xdr:rowOff>104155</xdr:rowOff>
    </xdr:to>
    <xdr:cxnSp macro="">
      <xdr:nvCxnSpPr>
        <xdr:cNvPr id="514" name="直線コネクタ 513"/>
        <xdr:cNvCxnSpPr/>
      </xdr:nvCxnSpPr>
      <xdr:spPr>
        <a:xfrm flipV="1">
          <a:off x="15481300" y="6494385"/>
          <a:ext cx="838200" cy="12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104155</xdr:rowOff>
    </xdr:from>
    <xdr:to>
      <xdr:col>81</xdr:col>
      <xdr:colOff>50800</xdr:colOff>
      <xdr:row>38</xdr:row>
      <xdr:rowOff>139700</xdr:rowOff>
    </xdr:to>
    <xdr:cxnSp macro="">
      <xdr:nvCxnSpPr>
        <xdr:cNvPr id="517" name="直線コネクタ 516"/>
        <xdr:cNvCxnSpPr/>
      </xdr:nvCxnSpPr>
      <xdr:spPr>
        <a:xfrm flipV="1">
          <a:off x="14592300" y="6619255"/>
          <a:ext cx="889000" cy="3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137416</xdr:rowOff>
    </xdr:from>
    <xdr:to>
      <xdr:col>76</xdr:col>
      <xdr:colOff>114300</xdr:colOff>
      <xdr:row>38</xdr:row>
      <xdr:rowOff>139700</xdr:rowOff>
    </xdr:to>
    <xdr:cxnSp macro="">
      <xdr:nvCxnSpPr>
        <xdr:cNvPr id="520" name="直線コネクタ 519"/>
        <xdr:cNvCxnSpPr/>
      </xdr:nvCxnSpPr>
      <xdr:spPr>
        <a:xfrm>
          <a:off x="13703300" y="6652516"/>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134611</xdr:rowOff>
    </xdr:from>
    <xdr:to>
      <xdr:col>71</xdr:col>
      <xdr:colOff>177800</xdr:colOff>
      <xdr:row>38</xdr:row>
      <xdr:rowOff>137416</xdr:rowOff>
    </xdr:to>
    <xdr:cxnSp macro="">
      <xdr:nvCxnSpPr>
        <xdr:cNvPr id="523" name="直線コネクタ 522"/>
        <xdr:cNvCxnSpPr/>
      </xdr:nvCxnSpPr>
      <xdr:spPr>
        <a:xfrm>
          <a:off x="12814300" y="6649711"/>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53872</xdr:rowOff>
    </xdr:from>
    <xdr:to>
      <xdr:col>72</xdr:col>
      <xdr:colOff>38100</xdr:colOff>
      <xdr:row>38</xdr:row>
      <xdr:rowOff>155472</xdr:rowOff>
    </xdr:to>
    <xdr:sp macro="" textlink="">
      <xdr:nvSpPr>
        <xdr:cNvPr id="524" name="フローチャート: 判断 523"/>
        <xdr:cNvSpPr/>
      </xdr:nvSpPr>
      <xdr:spPr>
        <a:xfrm>
          <a:off x="13652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549</xdr:rowOff>
    </xdr:from>
    <xdr:ext cx="534377" cy="259045"/>
    <xdr:sp macro="" textlink="">
      <xdr:nvSpPr>
        <xdr:cNvPr id="525" name="テキスト ボックス 524"/>
        <xdr:cNvSpPr txBox="1"/>
      </xdr:nvSpPr>
      <xdr:spPr>
        <a:xfrm>
          <a:off x="13436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57111</xdr:rowOff>
    </xdr:from>
    <xdr:to>
      <xdr:col>67</xdr:col>
      <xdr:colOff>101600</xdr:colOff>
      <xdr:row>38</xdr:row>
      <xdr:rowOff>158711</xdr:rowOff>
    </xdr:to>
    <xdr:sp macro="" textlink="">
      <xdr:nvSpPr>
        <xdr:cNvPr id="526" name="フローチャート: 判断 525"/>
        <xdr:cNvSpPr/>
      </xdr:nvSpPr>
      <xdr:spPr>
        <a:xfrm>
          <a:off x="127635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3788</xdr:rowOff>
    </xdr:from>
    <xdr:ext cx="534377" cy="259045"/>
    <xdr:sp macro="" textlink="">
      <xdr:nvSpPr>
        <xdr:cNvPr id="527" name="テキスト ボックス 526"/>
        <xdr:cNvSpPr txBox="1"/>
      </xdr:nvSpPr>
      <xdr:spPr>
        <a:xfrm>
          <a:off x="12547111" y="6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99935</xdr:rowOff>
    </xdr:from>
    <xdr:to>
      <xdr:col>85</xdr:col>
      <xdr:colOff>177800</xdr:colOff>
      <xdr:row>38</xdr:row>
      <xdr:rowOff>30085</xdr:rowOff>
    </xdr:to>
    <xdr:sp macro="" textlink="">
      <xdr:nvSpPr>
        <xdr:cNvPr id="533" name="楕円 532"/>
        <xdr:cNvSpPr/>
      </xdr:nvSpPr>
      <xdr:spPr>
        <a:xfrm>
          <a:off x="16268700" y="6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122812</xdr:rowOff>
    </xdr:from>
    <xdr:ext cx="534377" cy="259045"/>
    <xdr:sp macro="" textlink="">
      <xdr:nvSpPr>
        <xdr:cNvPr id="534" name="災害復旧事業費該当値テキスト"/>
        <xdr:cNvSpPr txBox="1"/>
      </xdr:nvSpPr>
      <xdr:spPr>
        <a:xfrm>
          <a:off x="16370300" y="629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53355</xdr:rowOff>
    </xdr:from>
    <xdr:to>
      <xdr:col>81</xdr:col>
      <xdr:colOff>101600</xdr:colOff>
      <xdr:row>38</xdr:row>
      <xdr:rowOff>154955</xdr:rowOff>
    </xdr:to>
    <xdr:sp macro="" textlink="">
      <xdr:nvSpPr>
        <xdr:cNvPr id="535" name="楕円 534"/>
        <xdr:cNvSpPr/>
      </xdr:nvSpPr>
      <xdr:spPr>
        <a:xfrm>
          <a:off x="15430500" y="65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xdr:rowOff>
    </xdr:from>
    <xdr:ext cx="534377" cy="259045"/>
    <xdr:sp macro="" textlink="">
      <xdr:nvSpPr>
        <xdr:cNvPr id="536" name="テキスト ボックス 535"/>
        <xdr:cNvSpPr txBox="1"/>
      </xdr:nvSpPr>
      <xdr:spPr>
        <a:xfrm>
          <a:off x="15214111" y="63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86616</xdr:rowOff>
    </xdr:from>
    <xdr:to>
      <xdr:col>72</xdr:col>
      <xdr:colOff>38100</xdr:colOff>
      <xdr:row>39</xdr:row>
      <xdr:rowOff>16766</xdr:rowOff>
    </xdr:to>
    <xdr:sp macro="" textlink="">
      <xdr:nvSpPr>
        <xdr:cNvPr id="539" name="楕円 538"/>
        <xdr:cNvSpPr/>
      </xdr:nvSpPr>
      <xdr:spPr>
        <a:xfrm>
          <a:off x="13652500" y="6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7893</xdr:rowOff>
    </xdr:from>
    <xdr:ext cx="378565" cy="259045"/>
    <xdr:sp macro="" textlink="">
      <xdr:nvSpPr>
        <xdr:cNvPr id="540" name="テキスト ボックス 539"/>
        <xdr:cNvSpPr txBox="1"/>
      </xdr:nvSpPr>
      <xdr:spPr>
        <a:xfrm>
          <a:off x="13514017" y="6694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83811</xdr:rowOff>
    </xdr:from>
    <xdr:to>
      <xdr:col>67</xdr:col>
      <xdr:colOff>101600</xdr:colOff>
      <xdr:row>39</xdr:row>
      <xdr:rowOff>13961</xdr:rowOff>
    </xdr:to>
    <xdr:sp macro="" textlink="">
      <xdr:nvSpPr>
        <xdr:cNvPr id="541" name="楕円 540"/>
        <xdr:cNvSpPr/>
      </xdr:nvSpPr>
      <xdr:spPr>
        <a:xfrm>
          <a:off x="12763500" y="65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5088</xdr:rowOff>
    </xdr:from>
    <xdr:ext cx="469744" cy="259045"/>
    <xdr:sp macro="" textlink="">
      <xdr:nvSpPr>
        <xdr:cNvPr id="542" name="テキスト ボックス 541"/>
        <xdr:cNvSpPr txBox="1"/>
      </xdr:nvSpPr>
      <xdr:spPr>
        <a:xfrm>
          <a:off x="12579428" y="669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128288</xdr:rowOff>
    </xdr:from>
    <xdr:to>
      <xdr:col>85</xdr:col>
      <xdr:colOff>127000</xdr:colOff>
      <xdr:row>76</xdr:row>
      <xdr:rowOff>163830</xdr:rowOff>
    </xdr:to>
    <xdr:cxnSp macro="">
      <xdr:nvCxnSpPr>
        <xdr:cNvPr id="622" name="直線コネクタ 621"/>
        <xdr:cNvCxnSpPr/>
      </xdr:nvCxnSpPr>
      <xdr:spPr>
        <a:xfrm flipV="1">
          <a:off x="15481300" y="13158488"/>
          <a:ext cx="8382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163830</xdr:rowOff>
    </xdr:from>
    <xdr:to>
      <xdr:col>81</xdr:col>
      <xdr:colOff>50800</xdr:colOff>
      <xdr:row>76</xdr:row>
      <xdr:rowOff>169331</xdr:rowOff>
    </xdr:to>
    <xdr:cxnSp macro="">
      <xdr:nvCxnSpPr>
        <xdr:cNvPr id="625" name="直線コネクタ 624"/>
        <xdr:cNvCxnSpPr/>
      </xdr:nvCxnSpPr>
      <xdr:spPr>
        <a:xfrm flipV="1">
          <a:off x="14592300" y="13194030"/>
          <a:ext cx="889000" cy="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155735</xdr:rowOff>
    </xdr:from>
    <xdr:to>
      <xdr:col>76</xdr:col>
      <xdr:colOff>114300</xdr:colOff>
      <xdr:row>76</xdr:row>
      <xdr:rowOff>169331</xdr:rowOff>
    </xdr:to>
    <xdr:cxnSp macro="">
      <xdr:nvCxnSpPr>
        <xdr:cNvPr id="628" name="直線コネクタ 627"/>
        <xdr:cNvCxnSpPr/>
      </xdr:nvCxnSpPr>
      <xdr:spPr>
        <a:xfrm>
          <a:off x="13703300" y="13185935"/>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155735</xdr:rowOff>
    </xdr:from>
    <xdr:to>
      <xdr:col>71</xdr:col>
      <xdr:colOff>177800</xdr:colOff>
      <xdr:row>77</xdr:row>
      <xdr:rowOff>4153</xdr:rowOff>
    </xdr:to>
    <xdr:cxnSp macro="">
      <xdr:nvCxnSpPr>
        <xdr:cNvPr id="631" name="直線コネクタ 630"/>
        <xdr:cNvCxnSpPr/>
      </xdr:nvCxnSpPr>
      <xdr:spPr>
        <a:xfrm flipV="1">
          <a:off x="12814300" y="13185935"/>
          <a:ext cx="889000" cy="1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32" name="フローチャート: 判断 631"/>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118486</xdr:rowOff>
    </xdr:from>
    <xdr:ext cx="534377" cy="259045"/>
    <xdr:sp macro="" textlink="">
      <xdr:nvSpPr>
        <xdr:cNvPr id="633" name="テキスト ボックス 632"/>
        <xdr:cNvSpPr txBox="1"/>
      </xdr:nvSpPr>
      <xdr:spPr>
        <a:xfrm>
          <a:off x="13436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34" name="フローチャート: 判断 633"/>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112012</xdr:rowOff>
    </xdr:from>
    <xdr:ext cx="534377" cy="259045"/>
    <xdr:sp macro="" textlink="">
      <xdr:nvSpPr>
        <xdr:cNvPr id="635" name="テキスト ボックス 634"/>
        <xdr:cNvSpPr txBox="1"/>
      </xdr:nvSpPr>
      <xdr:spPr>
        <a:xfrm>
          <a:off x="12547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77488</xdr:rowOff>
    </xdr:from>
    <xdr:to>
      <xdr:col>85</xdr:col>
      <xdr:colOff>177800</xdr:colOff>
      <xdr:row>77</xdr:row>
      <xdr:rowOff>7638</xdr:rowOff>
    </xdr:to>
    <xdr:sp macro="" textlink="">
      <xdr:nvSpPr>
        <xdr:cNvPr id="641" name="楕円 640"/>
        <xdr:cNvSpPr/>
      </xdr:nvSpPr>
      <xdr:spPr>
        <a:xfrm>
          <a:off x="16268700" y="13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55915</xdr:rowOff>
    </xdr:from>
    <xdr:ext cx="534377" cy="259045"/>
    <xdr:sp macro="" textlink="">
      <xdr:nvSpPr>
        <xdr:cNvPr id="642" name="公債費該当値テキスト"/>
        <xdr:cNvSpPr txBox="1"/>
      </xdr:nvSpPr>
      <xdr:spPr>
        <a:xfrm>
          <a:off x="16370300" y="130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113030</xdr:rowOff>
    </xdr:from>
    <xdr:to>
      <xdr:col>81</xdr:col>
      <xdr:colOff>101600</xdr:colOff>
      <xdr:row>77</xdr:row>
      <xdr:rowOff>43180</xdr:rowOff>
    </xdr:to>
    <xdr:sp macro="" textlink="">
      <xdr:nvSpPr>
        <xdr:cNvPr id="643" name="楕円 642"/>
        <xdr:cNvSpPr/>
      </xdr:nvSpPr>
      <xdr:spPr>
        <a:xfrm>
          <a:off x="154305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34307</xdr:rowOff>
    </xdr:from>
    <xdr:ext cx="534377" cy="259045"/>
    <xdr:sp macro="" textlink="">
      <xdr:nvSpPr>
        <xdr:cNvPr id="644" name="テキスト ボックス 643"/>
        <xdr:cNvSpPr txBox="1"/>
      </xdr:nvSpPr>
      <xdr:spPr>
        <a:xfrm>
          <a:off x="15214111" y="1323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118531</xdr:rowOff>
    </xdr:from>
    <xdr:to>
      <xdr:col>76</xdr:col>
      <xdr:colOff>165100</xdr:colOff>
      <xdr:row>77</xdr:row>
      <xdr:rowOff>48681</xdr:rowOff>
    </xdr:to>
    <xdr:sp macro="" textlink="">
      <xdr:nvSpPr>
        <xdr:cNvPr id="645" name="楕円 644"/>
        <xdr:cNvSpPr/>
      </xdr:nvSpPr>
      <xdr:spPr>
        <a:xfrm>
          <a:off x="14541500" y="131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39808</xdr:rowOff>
    </xdr:from>
    <xdr:ext cx="534377" cy="259045"/>
    <xdr:sp macro="" textlink="">
      <xdr:nvSpPr>
        <xdr:cNvPr id="646" name="テキスト ボックス 645"/>
        <xdr:cNvSpPr txBox="1"/>
      </xdr:nvSpPr>
      <xdr:spPr>
        <a:xfrm>
          <a:off x="14325111" y="132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104935</xdr:rowOff>
    </xdr:from>
    <xdr:to>
      <xdr:col>72</xdr:col>
      <xdr:colOff>38100</xdr:colOff>
      <xdr:row>77</xdr:row>
      <xdr:rowOff>35085</xdr:rowOff>
    </xdr:to>
    <xdr:sp macro="" textlink="">
      <xdr:nvSpPr>
        <xdr:cNvPr id="647" name="楕円 646"/>
        <xdr:cNvSpPr/>
      </xdr:nvSpPr>
      <xdr:spPr>
        <a:xfrm>
          <a:off x="13652500" y="131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26212</xdr:rowOff>
    </xdr:from>
    <xdr:ext cx="534377" cy="259045"/>
    <xdr:sp macro="" textlink="">
      <xdr:nvSpPr>
        <xdr:cNvPr id="648" name="テキスト ボックス 647"/>
        <xdr:cNvSpPr txBox="1"/>
      </xdr:nvSpPr>
      <xdr:spPr>
        <a:xfrm>
          <a:off x="13436111" y="132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124803</xdr:rowOff>
    </xdr:from>
    <xdr:to>
      <xdr:col>67</xdr:col>
      <xdr:colOff>101600</xdr:colOff>
      <xdr:row>77</xdr:row>
      <xdr:rowOff>54953</xdr:rowOff>
    </xdr:to>
    <xdr:sp macro="" textlink="">
      <xdr:nvSpPr>
        <xdr:cNvPr id="649" name="楕円 648"/>
        <xdr:cNvSpPr/>
      </xdr:nvSpPr>
      <xdr:spPr>
        <a:xfrm>
          <a:off x="12763500" y="131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46080</xdr:rowOff>
    </xdr:from>
    <xdr:ext cx="534377" cy="259045"/>
    <xdr:sp macro="" textlink="">
      <xdr:nvSpPr>
        <xdr:cNvPr id="650" name="テキスト ボックス 649"/>
        <xdr:cNvSpPr txBox="1"/>
      </xdr:nvSpPr>
      <xdr:spPr>
        <a:xfrm>
          <a:off x="12547111" y="132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49851</xdr:rowOff>
    </xdr:from>
    <xdr:to>
      <xdr:col>85</xdr:col>
      <xdr:colOff>127000</xdr:colOff>
      <xdr:row>98</xdr:row>
      <xdr:rowOff>80172</xdr:rowOff>
    </xdr:to>
    <xdr:cxnSp macro="">
      <xdr:nvCxnSpPr>
        <xdr:cNvPr id="677" name="直線コネクタ 676"/>
        <xdr:cNvCxnSpPr/>
      </xdr:nvCxnSpPr>
      <xdr:spPr>
        <a:xfrm flipV="1">
          <a:off x="15481300" y="16851951"/>
          <a:ext cx="8382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80172</xdr:rowOff>
    </xdr:from>
    <xdr:to>
      <xdr:col>81</xdr:col>
      <xdr:colOff>50800</xdr:colOff>
      <xdr:row>98</xdr:row>
      <xdr:rowOff>94959</xdr:rowOff>
    </xdr:to>
    <xdr:cxnSp macro="">
      <xdr:nvCxnSpPr>
        <xdr:cNvPr id="680" name="直線コネクタ 679"/>
        <xdr:cNvCxnSpPr/>
      </xdr:nvCxnSpPr>
      <xdr:spPr>
        <a:xfrm flipV="1">
          <a:off x="14592300" y="16882272"/>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18748</xdr:rowOff>
    </xdr:from>
    <xdr:to>
      <xdr:col>76</xdr:col>
      <xdr:colOff>114300</xdr:colOff>
      <xdr:row>98</xdr:row>
      <xdr:rowOff>94959</xdr:rowOff>
    </xdr:to>
    <xdr:cxnSp macro="">
      <xdr:nvCxnSpPr>
        <xdr:cNvPr id="683" name="直線コネクタ 682"/>
        <xdr:cNvCxnSpPr/>
      </xdr:nvCxnSpPr>
      <xdr:spPr>
        <a:xfrm>
          <a:off x="13703300" y="16820848"/>
          <a:ext cx="889000" cy="7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4008</xdr:rowOff>
    </xdr:from>
    <xdr:to>
      <xdr:col>71</xdr:col>
      <xdr:colOff>177800</xdr:colOff>
      <xdr:row>98</xdr:row>
      <xdr:rowOff>18748</xdr:rowOff>
    </xdr:to>
    <xdr:cxnSp macro="">
      <xdr:nvCxnSpPr>
        <xdr:cNvPr id="686" name="直線コネクタ 685"/>
        <xdr:cNvCxnSpPr/>
      </xdr:nvCxnSpPr>
      <xdr:spPr>
        <a:xfrm>
          <a:off x="12814300" y="16634658"/>
          <a:ext cx="889000" cy="18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135553</xdr:rowOff>
    </xdr:from>
    <xdr:to>
      <xdr:col>72</xdr:col>
      <xdr:colOff>38100</xdr:colOff>
      <xdr:row>98</xdr:row>
      <xdr:rowOff>65703</xdr:rowOff>
    </xdr:to>
    <xdr:sp macro="" textlink="">
      <xdr:nvSpPr>
        <xdr:cNvPr id="687" name="フローチャート: 判断 686"/>
        <xdr:cNvSpPr/>
      </xdr:nvSpPr>
      <xdr:spPr>
        <a:xfrm>
          <a:off x="13652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82230</xdr:rowOff>
    </xdr:from>
    <xdr:ext cx="534377" cy="259045"/>
    <xdr:sp macro="" textlink="">
      <xdr:nvSpPr>
        <xdr:cNvPr id="688" name="テキスト ボックス 687"/>
        <xdr:cNvSpPr txBox="1"/>
      </xdr:nvSpPr>
      <xdr:spPr>
        <a:xfrm>
          <a:off x="13436111" y="165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108317</xdr:rowOff>
    </xdr:from>
    <xdr:to>
      <xdr:col>67</xdr:col>
      <xdr:colOff>101600</xdr:colOff>
      <xdr:row>98</xdr:row>
      <xdr:rowOff>38467</xdr:rowOff>
    </xdr:to>
    <xdr:sp macro="" textlink="">
      <xdr:nvSpPr>
        <xdr:cNvPr id="689" name="フローチャート: 判断 688"/>
        <xdr:cNvSpPr/>
      </xdr:nvSpPr>
      <xdr:spPr>
        <a:xfrm>
          <a:off x="12763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29594</xdr:rowOff>
    </xdr:from>
    <xdr:ext cx="534377" cy="259045"/>
    <xdr:sp macro="" textlink="">
      <xdr:nvSpPr>
        <xdr:cNvPr id="690" name="テキスト ボックス 689"/>
        <xdr:cNvSpPr txBox="1"/>
      </xdr:nvSpPr>
      <xdr:spPr>
        <a:xfrm>
          <a:off x="12547111" y="168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170501</xdr:rowOff>
    </xdr:from>
    <xdr:to>
      <xdr:col>85</xdr:col>
      <xdr:colOff>177800</xdr:colOff>
      <xdr:row>98</xdr:row>
      <xdr:rowOff>100651</xdr:rowOff>
    </xdr:to>
    <xdr:sp macro="" textlink="">
      <xdr:nvSpPr>
        <xdr:cNvPr id="696" name="楕円 695"/>
        <xdr:cNvSpPr/>
      </xdr:nvSpPr>
      <xdr:spPr>
        <a:xfrm>
          <a:off x="16268700" y="168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85428</xdr:rowOff>
    </xdr:from>
    <xdr:ext cx="534377" cy="259045"/>
    <xdr:sp macro="" textlink="">
      <xdr:nvSpPr>
        <xdr:cNvPr id="697" name="積立金該当値テキスト"/>
        <xdr:cNvSpPr txBox="1"/>
      </xdr:nvSpPr>
      <xdr:spPr>
        <a:xfrm>
          <a:off x="16370300" y="167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29372</xdr:rowOff>
    </xdr:from>
    <xdr:to>
      <xdr:col>81</xdr:col>
      <xdr:colOff>101600</xdr:colOff>
      <xdr:row>98</xdr:row>
      <xdr:rowOff>130972</xdr:rowOff>
    </xdr:to>
    <xdr:sp macro="" textlink="">
      <xdr:nvSpPr>
        <xdr:cNvPr id="698" name="楕円 697"/>
        <xdr:cNvSpPr/>
      </xdr:nvSpPr>
      <xdr:spPr>
        <a:xfrm>
          <a:off x="15430500" y="168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122099</xdr:rowOff>
    </xdr:from>
    <xdr:ext cx="534377" cy="259045"/>
    <xdr:sp macro="" textlink="">
      <xdr:nvSpPr>
        <xdr:cNvPr id="699" name="テキスト ボックス 698"/>
        <xdr:cNvSpPr txBox="1"/>
      </xdr:nvSpPr>
      <xdr:spPr>
        <a:xfrm>
          <a:off x="15214111" y="169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44159</xdr:rowOff>
    </xdr:from>
    <xdr:to>
      <xdr:col>76</xdr:col>
      <xdr:colOff>165100</xdr:colOff>
      <xdr:row>98</xdr:row>
      <xdr:rowOff>145759</xdr:rowOff>
    </xdr:to>
    <xdr:sp macro="" textlink="">
      <xdr:nvSpPr>
        <xdr:cNvPr id="700" name="楕円 699"/>
        <xdr:cNvSpPr/>
      </xdr:nvSpPr>
      <xdr:spPr>
        <a:xfrm>
          <a:off x="14541500" y="168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136886</xdr:rowOff>
    </xdr:from>
    <xdr:ext cx="469744" cy="259045"/>
    <xdr:sp macro="" textlink="">
      <xdr:nvSpPr>
        <xdr:cNvPr id="701" name="テキスト ボックス 700"/>
        <xdr:cNvSpPr txBox="1"/>
      </xdr:nvSpPr>
      <xdr:spPr>
        <a:xfrm>
          <a:off x="14357428" y="1693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139398</xdr:rowOff>
    </xdr:from>
    <xdr:to>
      <xdr:col>72</xdr:col>
      <xdr:colOff>38100</xdr:colOff>
      <xdr:row>98</xdr:row>
      <xdr:rowOff>69548</xdr:rowOff>
    </xdr:to>
    <xdr:sp macro="" textlink="">
      <xdr:nvSpPr>
        <xdr:cNvPr id="702" name="楕円 701"/>
        <xdr:cNvSpPr/>
      </xdr:nvSpPr>
      <xdr:spPr>
        <a:xfrm>
          <a:off x="13652500" y="167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60675</xdr:rowOff>
    </xdr:from>
    <xdr:ext cx="534377" cy="259045"/>
    <xdr:sp macro="" textlink="">
      <xdr:nvSpPr>
        <xdr:cNvPr id="703" name="テキスト ボックス 702"/>
        <xdr:cNvSpPr txBox="1"/>
      </xdr:nvSpPr>
      <xdr:spPr>
        <a:xfrm>
          <a:off x="13436111" y="16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124658</xdr:rowOff>
    </xdr:from>
    <xdr:to>
      <xdr:col>67</xdr:col>
      <xdr:colOff>101600</xdr:colOff>
      <xdr:row>97</xdr:row>
      <xdr:rowOff>54808</xdr:rowOff>
    </xdr:to>
    <xdr:sp macro="" textlink="">
      <xdr:nvSpPr>
        <xdr:cNvPr id="704" name="楕円 703"/>
        <xdr:cNvSpPr/>
      </xdr:nvSpPr>
      <xdr:spPr>
        <a:xfrm>
          <a:off x="12763500" y="165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71335</xdr:rowOff>
    </xdr:from>
    <xdr:ext cx="534377" cy="259045"/>
    <xdr:sp macro="" textlink="">
      <xdr:nvSpPr>
        <xdr:cNvPr id="705" name="テキスト ボックス 704"/>
        <xdr:cNvSpPr txBox="1"/>
      </xdr:nvSpPr>
      <xdr:spPr>
        <a:xfrm>
          <a:off x="12547111" y="163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63667</xdr:rowOff>
    </xdr:from>
    <xdr:to>
      <xdr:col>116</xdr:col>
      <xdr:colOff>63500</xdr:colOff>
      <xdr:row>38</xdr:row>
      <xdr:rowOff>74183</xdr:rowOff>
    </xdr:to>
    <xdr:cxnSp macro="">
      <xdr:nvCxnSpPr>
        <xdr:cNvPr id="732" name="直線コネクタ 731"/>
        <xdr:cNvCxnSpPr/>
      </xdr:nvCxnSpPr>
      <xdr:spPr>
        <a:xfrm flipV="1">
          <a:off x="21323300" y="6578767"/>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74183</xdr:rowOff>
    </xdr:from>
    <xdr:to>
      <xdr:col>111</xdr:col>
      <xdr:colOff>177800</xdr:colOff>
      <xdr:row>38</xdr:row>
      <xdr:rowOff>76378</xdr:rowOff>
    </xdr:to>
    <xdr:cxnSp macro="">
      <xdr:nvCxnSpPr>
        <xdr:cNvPr id="735" name="直線コネクタ 734"/>
        <xdr:cNvCxnSpPr/>
      </xdr:nvCxnSpPr>
      <xdr:spPr>
        <a:xfrm flipV="1">
          <a:off x="20434300" y="6589283"/>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48443</xdr:rowOff>
    </xdr:from>
    <xdr:to>
      <xdr:col>107</xdr:col>
      <xdr:colOff>50800</xdr:colOff>
      <xdr:row>38</xdr:row>
      <xdr:rowOff>76378</xdr:rowOff>
    </xdr:to>
    <xdr:cxnSp macro="">
      <xdr:nvCxnSpPr>
        <xdr:cNvPr id="738" name="直線コネクタ 737"/>
        <xdr:cNvCxnSpPr/>
      </xdr:nvCxnSpPr>
      <xdr:spPr>
        <a:xfrm>
          <a:off x="19545300" y="6563543"/>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48443</xdr:rowOff>
    </xdr:from>
    <xdr:to>
      <xdr:col>102</xdr:col>
      <xdr:colOff>114300</xdr:colOff>
      <xdr:row>38</xdr:row>
      <xdr:rowOff>73771</xdr:rowOff>
    </xdr:to>
    <xdr:cxnSp macro="">
      <xdr:nvCxnSpPr>
        <xdr:cNvPr id="741" name="直線コネクタ 740"/>
        <xdr:cNvCxnSpPr/>
      </xdr:nvCxnSpPr>
      <xdr:spPr>
        <a:xfrm flipV="1">
          <a:off x="18656300" y="6563543"/>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42" name="フローチャート: 判断 741"/>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131929</xdr:rowOff>
    </xdr:from>
    <xdr:ext cx="469744" cy="259045"/>
    <xdr:sp macro="" textlink="">
      <xdr:nvSpPr>
        <xdr:cNvPr id="743" name="テキスト ボックス 742"/>
        <xdr:cNvSpPr txBox="1"/>
      </xdr:nvSpPr>
      <xdr:spPr>
        <a:xfrm>
          <a:off x="19310428" y="664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44" name="フローチャート: 判断 743"/>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96430</xdr:rowOff>
    </xdr:from>
    <xdr:ext cx="469744" cy="259045"/>
    <xdr:sp macro="" textlink="">
      <xdr:nvSpPr>
        <xdr:cNvPr id="745" name="テキスト ボックス 744"/>
        <xdr:cNvSpPr txBox="1"/>
      </xdr:nvSpPr>
      <xdr:spPr>
        <a:xfrm>
          <a:off x="18421428"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12867</xdr:rowOff>
    </xdr:from>
    <xdr:to>
      <xdr:col>116</xdr:col>
      <xdr:colOff>114300</xdr:colOff>
      <xdr:row>38</xdr:row>
      <xdr:rowOff>114467</xdr:rowOff>
    </xdr:to>
    <xdr:sp macro="" textlink="">
      <xdr:nvSpPr>
        <xdr:cNvPr id="751" name="楕円 750"/>
        <xdr:cNvSpPr/>
      </xdr:nvSpPr>
      <xdr:spPr>
        <a:xfrm>
          <a:off x="22110700" y="65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99245</xdr:rowOff>
    </xdr:from>
    <xdr:ext cx="469744" cy="259045"/>
    <xdr:sp macro="" textlink="">
      <xdr:nvSpPr>
        <xdr:cNvPr id="752" name="投資及び出資金該当値テキスト"/>
        <xdr:cNvSpPr txBox="1"/>
      </xdr:nvSpPr>
      <xdr:spPr>
        <a:xfrm>
          <a:off x="22212300" y="64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23383</xdr:rowOff>
    </xdr:from>
    <xdr:to>
      <xdr:col>112</xdr:col>
      <xdr:colOff>38100</xdr:colOff>
      <xdr:row>38</xdr:row>
      <xdr:rowOff>124983</xdr:rowOff>
    </xdr:to>
    <xdr:sp macro="" textlink="">
      <xdr:nvSpPr>
        <xdr:cNvPr id="753" name="楕円 752"/>
        <xdr:cNvSpPr/>
      </xdr:nvSpPr>
      <xdr:spPr>
        <a:xfrm>
          <a:off x="21272500" y="653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116110</xdr:rowOff>
    </xdr:from>
    <xdr:ext cx="469744" cy="259045"/>
    <xdr:sp macro="" textlink="">
      <xdr:nvSpPr>
        <xdr:cNvPr id="754" name="テキスト ボックス 753"/>
        <xdr:cNvSpPr txBox="1"/>
      </xdr:nvSpPr>
      <xdr:spPr>
        <a:xfrm>
          <a:off x="21088428" y="663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25578</xdr:rowOff>
    </xdr:from>
    <xdr:to>
      <xdr:col>107</xdr:col>
      <xdr:colOff>101600</xdr:colOff>
      <xdr:row>38</xdr:row>
      <xdr:rowOff>127178</xdr:rowOff>
    </xdr:to>
    <xdr:sp macro="" textlink="">
      <xdr:nvSpPr>
        <xdr:cNvPr id="755" name="楕円 754"/>
        <xdr:cNvSpPr/>
      </xdr:nvSpPr>
      <xdr:spPr>
        <a:xfrm>
          <a:off x="203835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118305</xdr:rowOff>
    </xdr:from>
    <xdr:ext cx="469744" cy="259045"/>
    <xdr:sp macro="" textlink="">
      <xdr:nvSpPr>
        <xdr:cNvPr id="756" name="テキスト ボックス 755"/>
        <xdr:cNvSpPr txBox="1"/>
      </xdr:nvSpPr>
      <xdr:spPr>
        <a:xfrm>
          <a:off x="20199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169093</xdr:rowOff>
    </xdr:from>
    <xdr:to>
      <xdr:col>102</xdr:col>
      <xdr:colOff>165100</xdr:colOff>
      <xdr:row>38</xdr:row>
      <xdr:rowOff>99243</xdr:rowOff>
    </xdr:to>
    <xdr:sp macro="" textlink="">
      <xdr:nvSpPr>
        <xdr:cNvPr id="757" name="楕円 756"/>
        <xdr:cNvSpPr/>
      </xdr:nvSpPr>
      <xdr:spPr>
        <a:xfrm>
          <a:off x="19494500" y="65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115770</xdr:rowOff>
    </xdr:from>
    <xdr:ext cx="469744" cy="259045"/>
    <xdr:sp macro="" textlink="">
      <xdr:nvSpPr>
        <xdr:cNvPr id="758" name="テキスト ボックス 757"/>
        <xdr:cNvSpPr txBox="1"/>
      </xdr:nvSpPr>
      <xdr:spPr>
        <a:xfrm>
          <a:off x="19310428" y="628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22971</xdr:rowOff>
    </xdr:from>
    <xdr:to>
      <xdr:col>98</xdr:col>
      <xdr:colOff>38100</xdr:colOff>
      <xdr:row>38</xdr:row>
      <xdr:rowOff>124571</xdr:rowOff>
    </xdr:to>
    <xdr:sp macro="" textlink="">
      <xdr:nvSpPr>
        <xdr:cNvPr id="759" name="楕円 758"/>
        <xdr:cNvSpPr/>
      </xdr:nvSpPr>
      <xdr:spPr>
        <a:xfrm>
          <a:off x="18605500" y="65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115698</xdr:rowOff>
    </xdr:from>
    <xdr:ext cx="469744" cy="259045"/>
    <xdr:sp macro="" textlink="">
      <xdr:nvSpPr>
        <xdr:cNvPr id="760" name="テキスト ボックス 759"/>
        <xdr:cNvSpPr txBox="1"/>
      </xdr:nvSpPr>
      <xdr:spPr>
        <a:xfrm>
          <a:off x="18421428" y="663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24181</xdr:rowOff>
    </xdr:from>
    <xdr:to>
      <xdr:col>116</xdr:col>
      <xdr:colOff>63500</xdr:colOff>
      <xdr:row>59</xdr:row>
      <xdr:rowOff>24562</xdr:rowOff>
    </xdr:to>
    <xdr:cxnSp macro="">
      <xdr:nvCxnSpPr>
        <xdr:cNvPr id="789" name="直線コネクタ 788"/>
        <xdr:cNvCxnSpPr/>
      </xdr:nvCxnSpPr>
      <xdr:spPr>
        <a:xfrm flipV="1">
          <a:off x="21323300" y="1013973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24562</xdr:rowOff>
    </xdr:from>
    <xdr:to>
      <xdr:col>111</xdr:col>
      <xdr:colOff>177800</xdr:colOff>
      <xdr:row>59</xdr:row>
      <xdr:rowOff>32753</xdr:rowOff>
    </xdr:to>
    <xdr:cxnSp macro="">
      <xdr:nvCxnSpPr>
        <xdr:cNvPr id="792" name="直線コネクタ 791"/>
        <xdr:cNvCxnSpPr/>
      </xdr:nvCxnSpPr>
      <xdr:spPr>
        <a:xfrm flipV="1">
          <a:off x="20434300" y="10140112"/>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32753</xdr:rowOff>
    </xdr:from>
    <xdr:to>
      <xdr:col>107</xdr:col>
      <xdr:colOff>50800</xdr:colOff>
      <xdr:row>59</xdr:row>
      <xdr:rowOff>32982</xdr:rowOff>
    </xdr:to>
    <xdr:cxnSp macro="">
      <xdr:nvCxnSpPr>
        <xdr:cNvPr id="795" name="直線コネクタ 794"/>
        <xdr:cNvCxnSpPr/>
      </xdr:nvCxnSpPr>
      <xdr:spPr>
        <a:xfrm flipV="1">
          <a:off x="19545300" y="1014830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32982</xdr:rowOff>
    </xdr:from>
    <xdr:to>
      <xdr:col>102</xdr:col>
      <xdr:colOff>114300</xdr:colOff>
      <xdr:row>59</xdr:row>
      <xdr:rowOff>33248</xdr:rowOff>
    </xdr:to>
    <xdr:cxnSp macro="">
      <xdr:nvCxnSpPr>
        <xdr:cNvPr id="798" name="直線コネクタ 797"/>
        <xdr:cNvCxnSpPr/>
      </xdr:nvCxnSpPr>
      <xdr:spPr>
        <a:xfrm flipV="1">
          <a:off x="18656300" y="10148532"/>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142431</xdr:rowOff>
    </xdr:from>
    <xdr:to>
      <xdr:col>102</xdr:col>
      <xdr:colOff>165100</xdr:colOff>
      <xdr:row>58</xdr:row>
      <xdr:rowOff>72581</xdr:rowOff>
    </xdr:to>
    <xdr:sp macro="" textlink="">
      <xdr:nvSpPr>
        <xdr:cNvPr id="799" name="フローチャート: 判断 798"/>
        <xdr:cNvSpPr/>
      </xdr:nvSpPr>
      <xdr:spPr>
        <a:xfrm>
          <a:off x="19494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89108</xdr:rowOff>
    </xdr:from>
    <xdr:ext cx="469744" cy="259045"/>
    <xdr:sp macro="" textlink="">
      <xdr:nvSpPr>
        <xdr:cNvPr id="800" name="テキスト ボックス 799"/>
        <xdr:cNvSpPr txBox="1"/>
      </xdr:nvSpPr>
      <xdr:spPr>
        <a:xfrm>
          <a:off x="19310428"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131381</xdr:rowOff>
    </xdr:from>
    <xdr:to>
      <xdr:col>98</xdr:col>
      <xdr:colOff>38100</xdr:colOff>
      <xdr:row>58</xdr:row>
      <xdr:rowOff>61531</xdr:rowOff>
    </xdr:to>
    <xdr:sp macro="" textlink="">
      <xdr:nvSpPr>
        <xdr:cNvPr id="801" name="フローチャート: 判断 800"/>
        <xdr:cNvSpPr/>
      </xdr:nvSpPr>
      <xdr:spPr>
        <a:xfrm>
          <a:off x="18605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78058</xdr:rowOff>
    </xdr:from>
    <xdr:ext cx="469744" cy="259045"/>
    <xdr:sp macro="" textlink="">
      <xdr:nvSpPr>
        <xdr:cNvPr id="802" name="テキスト ボックス 801"/>
        <xdr:cNvSpPr txBox="1"/>
      </xdr:nvSpPr>
      <xdr:spPr>
        <a:xfrm>
          <a:off x="18421428"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144831</xdr:rowOff>
    </xdr:from>
    <xdr:to>
      <xdr:col>116</xdr:col>
      <xdr:colOff>114300</xdr:colOff>
      <xdr:row>59</xdr:row>
      <xdr:rowOff>74981</xdr:rowOff>
    </xdr:to>
    <xdr:sp macro="" textlink="">
      <xdr:nvSpPr>
        <xdr:cNvPr id="808" name="楕円 807"/>
        <xdr:cNvSpPr/>
      </xdr:nvSpPr>
      <xdr:spPr>
        <a:xfrm>
          <a:off x="22110700" y="100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59758</xdr:rowOff>
    </xdr:from>
    <xdr:ext cx="378565" cy="259045"/>
    <xdr:sp macro="" textlink="">
      <xdr:nvSpPr>
        <xdr:cNvPr id="809" name="貸付金該当値テキスト"/>
        <xdr:cNvSpPr txBox="1"/>
      </xdr:nvSpPr>
      <xdr:spPr>
        <a:xfrm>
          <a:off x="22212300" y="1000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145212</xdr:rowOff>
    </xdr:from>
    <xdr:to>
      <xdr:col>112</xdr:col>
      <xdr:colOff>38100</xdr:colOff>
      <xdr:row>59</xdr:row>
      <xdr:rowOff>75362</xdr:rowOff>
    </xdr:to>
    <xdr:sp macro="" textlink="">
      <xdr:nvSpPr>
        <xdr:cNvPr id="810" name="楕円 809"/>
        <xdr:cNvSpPr/>
      </xdr:nvSpPr>
      <xdr:spPr>
        <a:xfrm>
          <a:off x="21272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66489</xdr:rowOff>
    </xdr:from>
    <xdr:ext cx="378565" cy="259045"/>
    <xdr:sp macro="" textlink="">
      <xdr:nvSpPr>
        <xdr:cNvPr id="811" name="テキスト ボックス 810"/>
        <xdr:cNvSpPr txBox="1"/>
      </xdr:nvSpPr>
      <xdr:spPr>
        <a:xfrm>
          <a:off x="21134017" y="1018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153403</xdr:rowOff>
    </xdr:from>
    <xdr:to>
      <xdr:col>107</xdr:col>
      <xdr:colOff>101600</xdr:colOff>
      <xdr:row>59</xdr:row>
      <xdr:rowOff>83553</xdr:rowOff>
    </xdr:to>
    <xdr:sp macro="" textlink="">
      <xdr:nvSpPr>
        <xdr:cNvPr id="812" name="楕円 811"/>
        <xdr:cNvSpPr/>
      </xdr:nvSpPr>
      <xdr:spPr>
        <a:xfrm>
          <a:off x="20383500" y="100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74680</xdr:rowOff>
    </xdr:from>
    <xdr:ext cx="378565" cy="259045"/>
    <xdr:sp macro="" textlink="">
      <xdr:nvSpPr>
        <xdr:cNvPr id="813" name="テキスト ボックス 812"/>
        <xdr:cNvSpPr txBox="1"/>
      </xdr:nvSpPr>
      <xdr:spPr>
        <a:xfrm>
          <a:off x="20245017" y="1019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153632</xdr:rowOff>
    </xdr:from>
    <xdr:to>
      <xdr:col>102</xdr:col>
      <xdr:colOff>165100</xdr:colOff>
      <xdr:row>59</xdr:row>
      <xdr:rowOff>83782</xdr:rowOff>
    </xdr:to>
    <xdr:sp macro="" textlink="">
      <xdr:nvSpPr>
        <xdr:cNvPr id="814" name="楕円 813"/>
        <xdr:cNvSpPr/>
      </xdr:nvSpPr>
      <xdr:spPr>
        <a:xfrm>
          <a:off x="19494500" y="100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74909</xdr:rowOff>
    </xdr:from>
    <xdr:ext cx="378565" cy="259045"/>
    <xdr:sp macro="" textlink="">
      <xdr:nvSpPr>
        <xdr:cNvPr id="815" name="テキスト ボックス 814"/>
        <xdr:cNvSpPr txBox="1"/>
      </xdr:nvSpPr>
      <xdr:spPr>
        <a:xfrm>
          <a:off x="19356017" y="1019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153898</xdr:rowOff>
    </xdr:from>
    <xdr:to>
      <xdr:col>98</xdr:col>
      <xdr:colOff>38100</xdr:colOff>
      <xdr:row>59</xdr:row>
      <xdr:rowOff>84048</xdr:rowOff>
    </xdr:to>
    <xdr:sp macro="" textlink="">
      <xdr:nvSpPr>
        <xdr:cNvPr id="816" name="楕円 815"/>
        <xdr:cNvSpPr/>
      </xdr:nvSpPr>
      <xdr:spPr>
        <a:xfrm>
          <a:off x="186055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75175</xdr:rowOff>
    </xdr:from>
    <xdr:ext cx="378565" cy="259045"/>
    <xdr:sp macro="" textlink="">
      <xdr:nvSpPr>
        <xdr:cNvPr id="817" name="テキスト ボックス 816"/>
        <xdr:cNvSpPr txBox="1"/>
      </xdr:nvSpPr>
      <xdr:spPr>
        <a:xfrm>
          <a:off x="18467017" y="1019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71610</xdr:rowOff>
    </xdr:from>
    <xdr:to>
      <xdr:col>116</xdr:col>
      <xdr:colOff>63500</xdr:colOff>
      <xdr:row>75</xdr:row>
      <xdr:rowOff>100609</xdr:rowOff>
    </xdr:to>
    <xdr:cxnSp macro="">
      <xdr:nvCxnSpPr>
        <xdr:cNvPr id="848" name="直線コネクタ 847"/>
        <xdr:cNvCxnSpPr/>
      </xdr:nvCxnSpPr>
      <xdr:spPr>
        <a:xfrm flipV="1">
          <a:off x="21323300" y="12930360"/>
          <a:ext cx="8382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88602</xdr:rowOff>
    </xdr:from>
    <xdr:to>
      <xdr:col>111</xdr:col>
      <xdr:colOff>177800</xdr:colOff>
      <xdr:row>75</xdr:row>
      <xdr:rowOff>100609</xdr:rowOff>
    </xdr:to>
    <xdr:cxnSp macro="">
      <xdr:nvCxnSpPr>
        <xdr:cNvPr id="851" name="直線コネクタ 850"/>
        <xdr:cNvCxnSpPr/>
      </xdr:nvCxnSpPr>
      <xdr:spPr>
        <a:xfrm>
          <a:off x="20434300" y="12947352"/>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88602</xdr:rowOff>
    </xdr:from>
    <xdr:to>
      <xdr:col>107</xdr:col>
      <xdr:colOff>50800</xdr:colOff>
      <xdr:row>75</xdr:row>
      <xdr:rowOff>122120</xdr:rowOff>
    </xdr:to>
    <xdr:cxnSp macro="">
      <xdr:nvCxnSpPr>
        <xdr:cNvPr id="854" name="直線コネクタ 853"/>
        <xdr:cNvCxnSpPr/>
      </xdr:nvCxnSpPr>
      <xdr:spPr>
        <a:xfrm flipV="1">
          <a:off x="19545300" y="12947352"/>
          <a:ext cx="8890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122120</xdr:rowOff>
    </xdr:from>
    <xdr:to>
      <xdr:col>102</xdr:col>
      <xdr:colOff>114300</xdr:colOff>
      <xdr:row>76</xdr:row>
      <xdr:rowOff>69541</xdr:rowOff>
    </xdr:to>
    <xdr:cxnSp macro="">
      <xdr:nvCxnSpPr>
        <xdr:cNvPr id="857" name="直線コネクタ 856"/>
        <xdr:cNvCxnSpPr/>
      </xdr:nvCxnSpPr>
      <xdr:spPr>
        <a:xfrm flipV="1">
          <a:off x="18656300" y="12980870"/>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8" name="フローチャート: 判断 857"/>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51230</xdr:rowOff>
    </xdr:from>
    <xdr:ext cx="534377" cy="259045"/>
    <xdr:sp macro="" textlink="">
      <xdr:nvSpPr>
        <xdr:cNvPr id="859" name="テキスト ボックス 858"/>
        <xdr:cNvSpPr txBox="1"/>
      </xdr:nvSpPr>
      <xdr:spPr>
        <a:xfrm>
          <a:off x="19278111" y="12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60" name="フローチャート: 判断 859"/>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83420</xdr:rowOff>
    </xdr:from>
    <xdr:ext cx="534377" cy="259045"/>
    <xdr:sp macro="" textlink="">
      <xdr:nvSpPr>
        <xdr:cNvPr id="861" name="テキスト ボックス 860"/>
        <xdr:cNvSpPr txBox="1"/>
      </xdr:nvSpPr>
      <xdr:spPr>
        <a:xfrm>
          <a:off x="18389111" y="125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20810</xdr:rowOff>
    </xdr:from>
    <xdr:to>
      <xdr:col>116</xdr:col>
      <xdr:colOff>114300</xdr:colOff>
      <xdr:row>75</xdr:row>
      <xdr:rowOff>122410</xdr:rowOff>
    </xdr:to>
    <xdr:sp macro="" textlink="">
      <xdr:nvSpPr>
        <xdr:cNvPr id="867" name="楕円 866"/>
        <xdr:cNvSpPr/>
      </xdr:nvSpPr>
      <xdr:spPr>
        <a:xfrm>
          <a:off x="22110700" y="128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170687</xdr:rowOff>
    </xdr:from>
    <xdr:ext cx="534377" cy="259045"/>
    <xdr:sp macro="" textlink="">
      <xdr:nvSpPr>
        <xdr:cNvPr id="868" name="繰出金該当値テキスト"/>
        <xdr:cNvSpPr txBox="1"/>
      </xdr:nvSpPr>
      <xdr:spPr>
        <a:xfrm>
          <a:off x="22212300" y="128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49809</xdr:rowOff>
    </xdr:from>
    <xdr:to>
      <xdr:col>112</xdr:col>
      <xdr:colOff>38100</xdr:colOff>
      <xdr:row>75</xdr:row>
      <xdr:rowOff>151409</xdr:rowOff>
    </xdr:to>
    <xdr:sp macro="" textlink="">
      <xdr:nvSpPr>
        <xdr:cNvPr id="869" name="楕円 868"/>
        <xdr:cNvSpPr/>
      </xdr:nvSpPr>
      <xdr:spPr>
        <a:xfrm>
          <a:off x="21272500" y="129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142536</xdr:rowOff>
    </xdr:from>
    <xdr:ext cx="534377" cy="259045"/>
    <xdr:sp macro="" textlink="">
      <xdr:nvSpPr>
        <xdr:cNvPr id="870" name="テキスト ボックス 869"/>
        <xdr:cNvSpPr txBox="1"/>
      </xdr:nvSpPr>
      <xdr:spPr>
        <a:xfrm>
          <a:off x="21056111" y="1300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37802</xdr:rowOff>
    </xdr:from>
    <xdr:to>
      <xdr:col>107</xdr:col>
      <xdr:colOff>101600</xdr:colOff>
      <xdr:row>75</xdr:row>
      <xdr:rowOff>139402</xdr:rowOff>
    </xdr:to>
    <xdr:sp macro="" textlink="">
      <xdr:nvSpPr>
        <xdr:cNvPr id="871" name="楕円 870"/>
        <xdr:cNvSpPr/>
      </xdr:nvSpPr>
      <xdr:spPr>
        <a:xfrm>
          <a:off x="20383500" y="128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130529</xdr:rowOff>
    </xdr:from>
    <xdr:ext cx="534377" cy="259045"/>
    <xdr:sp macro="" textlink="">
      <xdr:nvSpPr>
        <xdr:cNvPr id="872" name="テキスト ボックス 871"/>
        <xdr:cNvSpPr txBox="1"/>
      </xdr:nvSpPr>
      <xdr:spPr>
        <a:xfrm>
          <a:off x="20167111" y="129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71320</xdr:rowOff>
    </xdr:from>
    <xdr:to>
      <xdr:col>102</xdr:col>
      <xdr:colOff>165100</xdr:colOff>
      <xdr:row>76</xdr:row>
      <xdr:rowOff>1470</xdr:rowOff>
    </xdr:to>
    <xdr:sp macro="" textlink="">
      <xdr:nvSpPr>
        <xdr:cNvPr id="873" name="楕円 872"/>
        <xdr:cNvSpPr/>
      </xdr:nvSpPr>
      <xdr:spPr>
        <a:xfrm>
          <a:off x="19494500" y="129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164047</xdr:rowOff>
    </xdr:from>
    <xdr:ext cx="534377" cy="259045"/>
    <xdr:sp macro="" textlink="">
      <xdr:nvSpPr>
        <xdr:cNvPr id="874" name="テキスト ボックス 873"/>
        <xdr:cNvSpPr txBox="1"/>
      </xdr:nvSpPr>
      <xdr:spPr>
        <a:xfrm>
          <a:off x="19278111" y="130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18741</xdr:rowOff>
    </xdr:from>
    <xdr:to>
      <xdr:col>98</xdr:col>
      <xdr:colOff>38100</xdr:colOff>
      <xdr:row>76</xdr:row>
      <xdr:rowOff>120341</xdr:rowOff>
    </xdr:to>
    <xdr:sp macro="" textlink="">
      <xdr:nvSpPr>
        <xdr:cNvPr id="875" name="楕円 874"/>
        <xdr:cNvSpPr/>
      </xdr:nvSpPr>
      <xdr:spPr>
        <a:xfrm>
          <a:off x="18605500" y="130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111468</xdr:rowOff>
    </xdr:from>
    <xdr:ext cx="534377" cy="259045"/>
    <xdr:sp macro="" textlink="">
      <xdr:nvSpPr>
        <xdr:cNvPr id="876" name="テキスト ボックス 875"/>
        <xdr:cNvSpPr txBox="1"/>
      </xdr:nvSpPr>
      <xdr:spPr>
        <a:xfrm>
          <a:off x="18389111" y="131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扶助費と災害復旧事業費における住民一人当たりのコストが、類似団体平均を上回っている。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扶助費については、医療費助成事業や常設保育園の新設に伴う児童福祉費が増加傾向にあり、平成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月の台風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復旧事業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（繰越事業）の実施により、類似団体を大きく上回った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9,315
245.82
7,248,267
6,737,239
483,455
3,927,721
7,533,373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152908</xdr:rowOff>
    </xdr:from>
    <xdr:to>
      <xdr:col>24</xdr:col>
      <xdr:colOff>63500</xdr:colOff>
      <xdr:row>36</xdr:row>
      <xdr:rowOff>133477</xdr:rowOff>
    </xdr:to>
    <xdr:cxnSp macro="">
      <xdr:nvCxnSpPr>
        <xdr:cNvPr id="61" name="直線コネクタ 60"/>
        <xdr:cNvCxnSpPr/>
      </xdr:nvCxnSpPr>
      <xdr:spPr>
        <a:xfrm flipV="1">
          <a:off x="3797300" y="6153658"/>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67183</xdr:rowOff>
    </xdr:from>
    <xdr:to>
      <xdr:col>19</xdr:col>
      <xdr:colOff>177800</xdr:colOff>
      <xdr:row>36</xdr:row>
      <xdr:rowOff>133477</xdr:rowOff>
    </xdr:to>
    <xdr:cxnSp macro="">
      <xdr:nvCxnSpPr>
        <xdr:cNvPr id="64" name="直線コネクタ 63"/>
        <xdr:cNvCxnSpPr/>
      </xdr:nvCxnSpPr>
      <xdr:spPr>
        <a:xfrm>
          <a:off x="2908300" y="6239383"/>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67183</xdr:rowOff>
    </xdr:from>
    <xdr:to>
      <xdr:col>15</xdr:col>
      <xdr:colOff>50800</xdr:colOff>
      <xdr:row>36</xdr:row>
      <xdr:rowOff>166624</xdr:rowOff>
    </xdr:to>
    <xdr:cxnSp macro="">
      <xdr:nvCxnSpPr>
        <xdr:cNvPr id="67" name="直線コネクタ 66"/>
        <xdr:cNvCxnSpPr/>
      </xdr:nvCxnSpPr>
      <xdr:spPr>
        <a:xfrm flipV="1">
          <a:off x="2019300" y="623938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166624</xdr:rowOff>
    </xdr:from>
    <xdr:to>
      <xdr:col>10</xdr:col>
      <xdr:colOff>114300</xdr:colOff>
      <xdr:row>37</xdr:row>
      <xdr:rowOff>42291</xdr:rowOff>
    </xdr:to>
    <xdr:cxnSp macro="">
      <xdr:nvCxnSpPr>
        <xdr:cNvPr id="70" name="直線コネクタ 69"/>
        <xdr:cNvCxnSpPr/>
      </xdr:nvCxnSpPr>
      <xdr:spPr>
        <a:xfrm flipV="1">
          <a:off x="1130300" y="6338824"/>
          <a:ext cx="8890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53357</xdr:rowOff>
    </xdr:from>
    <xdr:ext cx="469744" cy="259045"/>
    <xdr:sp macro="" textlink="">
      <xdr:nvSpPr>
        <xdr:cNvPr id="72" name="テキスト ボックス 71"/>
        <xdr:cNvSpPr txBox="1"/>
      </xdr:nvSpPr>
      <xdr:spPr>
        <a:xfrm>
          <a:off x="1784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145034</xdr:rowOff>
    </xdr:from>
    <xdr:to>
      <xdr:col>6</xdr:col>
      <xdr:colOff>38100</xdr:colOff>
      <xdr:row>38</xdr:row>
      <xdr:rowOff>75185</xdr:rowOff>
    </xdr:to>
    <xdr:sp macro="" textlink="">
      <xdr:nvSpPr>
        <xdr:cNvPr id="73" name="フローチャート: 判断 72"/>
        <xdr:cNvSpPr/>
      </xdr:nvSpPr>
      <xdr:spPr>
        <a:xfrm>
          <a:off x="1079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66311</xdr:rowOff>
    </xdr:from>
    <xdr:ext cx="469744" cy="259045"/>
    <xdr:sp macro="" textlink="">
      <xdr:nvSpPr>
        <xdr:cNvPr id="74" name="テキスト ボックス 73"/>
        <xdr:cNvSpPr txBox="1"/>
      </xdr:nvSpPr>
      <xdr:spPr>
        <a:xfrm>
          <a:off x="895428"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102108</xdr:rowOff>
    </xdr:from>
    <xdr:to>
      <xdr:col>24</xdr:col>
      <xdr:colOff>114300</xdr:colOff>
      <xdr:row>36</xdr:row>
      <xdr:rowOff>32258</xdr:rowOff>
    </xdr:to>
    <xdr:sp macro="" textlink="">
      <xdr:nvSpPr>
        <xdr:cNvPr id="80" name="楕円 79"/>
        <xdr:cNvSpPr/>
      </xdr:nvSpPr>
      <xdr:spPr>
        <a:xfrm>
          <a:off x="4584700" y="61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124985</xdr:rowOff>
    </xdr:from>
    <xdr:ext cx="534377" cy="259045"/>
    <xdr:sp macro="" textlink="">
      <xdr:nvSpPr>
        <xdr:cNvPr id="81" name="議会費該当値テキスト"/>
        <xdr:cNvSpPr txBox="1"/>
      </xdr:nvSpPr>
      <xdr:spPr>
        <a:xfrm>
          <a:off x="4686300" y="59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82677</xdr:rowOff>
    </xdr:from>
    <xdr:to>
      <xdr:col>20</xdr:col>
      <xdr:colOff>38100</xdr:colOff>
      <xdr:row>37</xdr:row>
      <xdr:rowOff>12827</xdr:rowOff>
    </xdr:to>
    <xdr:sp macro="" textlink="">
      <xdr:nvSpPr>
        <xdr:cNvPr id="82" name="楕円 81"/>
        <xdr:cNvSpPr/>
      </xdr:nvSpPr>
      <xdr:spPr>
        <a:xfrm>
          <a:off x="3746500" y="62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3954</xdr:rowOff>
    </xdr:from>
    <xdr:ext cx="469744" cy="259045"/>
    <xdr:sp macro="" textlink="">
      <xdr:nvSpPr>
        <xdr:cNvPr id="83" name="テキスト ボックス 82"/>
        <xdr:cNvSpPr txBox="1"/>
      </xdr:nvSpPr>
      <xdr:spPr>
        <a:xfrm>
          <a:off x="3562428" y="63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16383</xdr:rowOff>
    </xdr:from>
    <xdr:to>
      <xdr:col>15</xdr:col>
      <xdr:colOff>101600</xdr:colOff>
      <xdr:row>36</xdr:row>
      <xdr:rowOff>117983</xdr:rowOff>
    </xdr:to>
    <xdr:sp macro="" textlink="">
      <xdr:nvSpPr>
        <xdr:cNvPr id="84" name="楕円 83"/>
        <xdr:cNvSpPr/>
      </xdr:nvSpPr>
      <xdr:spPr>
        <a:xfrm>
          <a:off x="2857500" y="61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109110</xdr:rowOff>
    </xdr:from>
    <xdr:ext cx="469744" cy="259045"/>
    <xdr:sp macro="" textlink="">
      <xdr:nvSpPr>
        <xdr:cNvPr id="85" name="テキスト ボックス 84"/>
        <xdr:cNvSpPr txBox="1"/>
      </xdr:nvSpPr>
      <xdr:spPr>
        <a:xfrm>
          <a:off x="2673428" y="628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115824</xdr:rowOff>
    </xdr:from>
    <xdr:to>
      <xdr:col>10</xdr:col>
      <xdr:colOff>165100</xdr:colOff>
      <xdr:row>37</xdr:row>
      <xdr:rowOff>45974</xdr:rowOff>
    </xdr:to>
    <xdr:sp macro="" textlink="">
      <xdr:nvSpPr>
        <xdr:cNvPr id="86" name="楕円 85"/>
        <xdr:cNvSpPr/>
      </xdr:nvSpPr>
      <xdr:spPr>
        <a:xfrm>
          <a:off x="1968500" y="62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62501</xdr:rowOff>
    </xdr:from>
    <xdr:ext cx="469744" cy="259045"/>
    <xdr:sp macro="" textlink="">
      <xdr:nvSpPr>
        <xdr:cNvPr id="87" name="テキスト ボックス 86"/>
        <xdr:cNvSpPr txBox="1"/>
      </xdr:nvSpPr>
      <xdr:spPr>
        <a:xfrm>
          <a:off x="1784428" y="60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162941</xdr:rowOff>
    </xdr:from>
    <xdr:to>
      <xdr:col>6</xdr:col>
      <xdr:colOff>38100</xdr:colOff>
      <xdr:row>37</xdr:row>
      <xdr:rowOff>93091</xdr:rowOff>
    </xdr:to>
    <xdr:sp macro="" textlink="">
      <xdr:nvSpPr>
        <xdr:cNvPr id="88" name="楕円 87"/>
        <xdr:cNvSpPr/>
      </xdr:nvSpPr>
      <xdr:spPr>
        <a:xfrm>
          <a:off x="1079500" y="63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109618</xdr:rowOff>
    </xdr:from>
    <xdr:ext cx="469744" cy="259045"/>
    <xdr:sp macro="" textlink="">
      <xdr:nvSpPr>
        <xdr:cNvPr id="89" name="テキスト ボックス 88"/>
        <xdr:cNvSpPr txBox="1"/>
      </xdr:nvSpPr>
      <xdr:spPr>
        <a:xfrm>
          <a:off x="895428" y="611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82936</xdr:rowOff>
    </xdr:from>
    <xdr:to>
      <xdr:col>24</xdr:col>
      <xdr:colOff>63500</xdr:colOff>
      <xdr:row>57</xdr:row>
      <xdr:rowOff>102619</xdr:rowOff>
    </xdr:to>
    <xdr:cxnSp macro="">
      <xdr:nvCxnSpPr>
        <xdr:cNvPr id="116" name="直線コネクタ 115"/>
        <xdr:cNvCxnSpPr/>
      </xdr:nvCxnSpPr>
      <xdr:spPr>
        <a:xfrm flipV="1">
          <a:off x="3797300" y="9855586"/>
          <a:ext cx="8382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147713</xdr:rowOff>
    </xdr:from>
    <xdr:to>
      <xdr:col>19</xdr:col>
      <xdr:colOff>177800</xdr:colOff>
      <xdr:row>57</xdr:row>
      <xdr:rowOff>102619</xdr:rowOff>
    </xdr:to>
    <xdr:cxnSp macro="">
      <xdr:nvCxnSpPr>
        <xdr:cNvPr id="119" name="直線コネクタ 118"/>
        <xdr:cNvCxnSpPr/>
      </xdr:nvCxnSpPr>
      <xdr:spPr>
        <a:xfrm>
          <a:off x="2908300" y="9748913"/>
          <a:ext cx="889000" cy="12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147713</xdr:rowOff>
    </xdr:from>
    <xdr:to>
      <xdr:col>15</xdr:col>
      <xdr:colOff>50800</xdr:colOff>
      <xdr:row>57</xdr:row>
      <xdr:rowOff>63901</xdr:rowOff>
    </xdr:to>
    <xdr:cxnSp macro="">
      <xdr:nvCxnSpPr>
        <xdr:cNvPr id="122" name="直線コネクタ 121"/>
        <xdr:cNvCxnSpPr/>
      </xdr:nvCxnSpPr>
      <xdr:spPr>
        <a:xfrm flipV="1">
          <a:off x="2019300" y="9748913"/>
          <a:ext cx="889000" cy="8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152497</xdr:rowOff>
    </xdr:from>
    <xdr:to>
      <xdr:col>10</xdr:col>
      <xdr:colOff>114300</xdr:colOff>
      <xdr:row>57</xdr:row>
      <xdr:rowOff>63901</xdr:rowOff>
    </xdr:to>
    <xdr:cxnSp macro="">
      <xdr:nvCxnSpPr>
        <xdr:cNvPr id="125" name="直線コネクタ 124"/>
        <xdr:cNvCxnSpPr/>
      </xdr:nvCxnSpPr>
      <xdr:spPr>
        <a:xfrm>
          <a:off x="1130300" y="9753697"/>
          <a:ext cx="889000" cy="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6174</xdr:rowOff>
    </xdr:from>
    <xdr:to>
      <xdr:col>10</xdr:col>
      <xdr:colOff>165100</xdr:colOff>
      <xdr:row>57</xdr:row>
      <xdr:rowOff>107774</xdr:rowOff>
    </xdr:to>
    <xdr:sp macro="" textlink="">
      <xdr:nvSpPr>
        <xdr:cNvPr id="126" name="フローチャート: 判断 125"/>
        <xdr:cNvSpPr/>
      </xdr:nvSpPr>
      <xdr:spPr>
        <a:xfrm>
          <a:off x="1968500" y="977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124301</xdr:rowOff>
    </xdr:from>
    <xdr:ext cx="599010" cy="259045"/>
    <xdr:sp macro="" textlink="">
      <xdr:nvSpPr>
        <xdr:cNvPr id="127" name="テキスト ボックス 126"/>
        <xdr:cNvSpPr txBox="1"/>
      </xdr:nvSpPr>
      <xdr:spPr>
        <a:xfrm>
          <a:off x="1719795" y="955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xdr:rowOff>
    </xdr:from>
    <xdr:to>
      <xdr:col>6</xdr:col>
      <xdr:colOff>38100</xdr:colOff>
      <xdr:row>57</xdr:row>
      <xdr:rowOff>102188</xdr:rowOff>
    </xdr:to>
    <xdr:sp macro="" textlink="">
      <xdr:nvSpPr>
        <xdr:cNvPr id="128" name="フローチャート: 判断 127"/>
        <xdr:cNvSpPr/>
      </xdr:nvSpPr>
      <xdr:spPr>
        <a:xfrm>
          <a:off x="1079500" y="97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93315</xdr:rowOff>
    </xdr:from>
    <xdr:ext cx="599010" cy="259045"/>
    <xdr:sp macro="" textlink="">
      <xdr:nvSpPr>
        <xdr:cNvPr id="129" name="テキスト ボックス 128"/>
        <xdr:cNvSpPr txBox="1"/>
      </xdr:nvSpPr>
      <xdr:spPr>
        <a:xfrm>
          <a:off x="830795" y="986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32136</xdr:rowOff>
    </xdr:from>
    <xdr:to>
      <xdr:col>24</xdr:col>
      <xdr:colOff>114300</xdr:colOff>
      <xdr:row>57</xdr:row>
      <xdr:rowOff>133736</xdr:rowOff>
    </xdr:to>
    <xdr:sp macro="" textlink="">
      <xdr:nvSpPr>
        <xdr:cNvPr id="135" name="楕円 134"/>
        <xdr:cNvSpPr/>
      </xdr:nvSpPr>
      <xdr:spPr>
        <a:xfrm>
          <a:off x="4584700" y="98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118513</xdr:rowOff>
    </xdr:from>
    <xdr:ext cx="534377" cy="259045"/>
    <xdr:sp macro="" textlink="">
      <xdr:nvSpPr>
        <xdr:cNvPr id="136" name="総務費該当値テキスト"/>
        <xdr:cNvSpPr txBox="1"/>
      </xdr:nvSpPr>
      <xdr:spPr>
        <a:xfrm>
          <a:off x="4686300" y="971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51819</xdr:rowOff>
    </xdr:from>
    <xdr:to>
      <xdr:col>20</xdr:col>
      <xdr:colOff>38100</xdr:colOff>
      <xdr:row>57</xdr:row>
      <xdr:rowOff>153419</xdr:rowOff>
    </xdr:to>
    <xdr:sp macro="" textlink="">
      <xdr:nvSpPr>
        <xdr:cNvPr id="137" name="楕円 136"/>
        <xdr:cNvSpPr/>
      </xdr:nvSpPr>
      <xdr:spPr>
        <a:xfrm>
          <a:off x="3746500" y="982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144546</xdr:rowOff>
    </xdr:from>
    <xdr:ext cx="534377" cy="259045"/>
    <xdr:sp macro="" textlink="">
      <xdr:nvSpPr>
        <xdr:cNvPr id="138" name="テキスト ボックス 137"/>
        <xdr:cNvSpPr txBox="1"/>
      </xdr:nvSpPr>
      <xdr:spPr>
        <a:xfrm>
          <a:off x="3530111" y="991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96913</xdr:rowOff>
    </xdr:from>
    <xdr:to>
      <xdr:col>15</xdr:col>
      <xdr:colOff>101600</xdr:colOff>
      <xdr:row>57</xdr:row>
      <xdr:rowOff>27063</xdr:rowOff>
    </xdr:to>
    <xdr:sp macro="" textlink="">
      <xdr:nvSpPr>
        <xdr:cNvPr id="139" name="楕円 138"/>
        <xdr:cNvSpPr/>
      </xdr:nvSpPr>
      <xdr:spPr>
        <a:xfrm>
          <a:off x="2857500" y="96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18190</xdr:rowOff>
    </xdr:from>
    <xdr:ext cx="599010" cy="259045"/>
    <xdr:sp macro="" textlink="">
      <xdr:nvSpPr>
        <xdr:cNvPr id="140" name="テキスト ボックス 139"/>
        <xdr:cNvSpPr txBox="1"/>
      </xdr:nvSpPr>
      <xdr:spPr>
        <a:xfrm>
          <a:off x="2608795" y="979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13101</xdr:rowOff>
    </xdr:from>
    <xdr:to>
      <xdr:col>10</xdr:col>
      <xdr:colOff>165100</xdr:colOff>
      <xdr:row>57</xdr:row>
      <xdr:rowOff>114701</xdr:rowOff>
    </xdr:to>
    <xdr:sp macro="" textlink="">
      <xdr:nvSpPr>
        <xdr:cNvPr id="141" name="楕円 140"/>
        <xdr:cNvSpPr/>
      </xdr:nvSpPr>
      <xdr:spPr>
        <a:xfrm>
          <a:off x="1968500" y="97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105828</xdr:rowOff>
    </xdr:from>
    <xdr:ext cx="599010" cy="259045"/>
    <xdr:sp macro="" textlink="">
      <xdr:nvSpPr>
        <xdr:cNvPr id="142" name="テキスト ボックス 141"/>
        <xdr:cNvSpPr txBox="1"/>
      </xdr:nvSpPr>
      <xdr:spPr>
        <a:xfrm>
          <a:off x="1719795" y="987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101697</xdr:rowOff>
    </xdr:from>
    <xdr:to>
      <xdr:col>6</xdr:col>
      <xdr:colOff>38100</xdr:colOff>
      <xdr:row>57</xdr:row>
      <xdr:rowOff>31847</xdr:rowOff>
    </xdr:to>
    <xdr:sp macro="" textlink="">
      <xdr:nvSpPr>
        <xdr:cNvPr id="143" name="楕円 142"/>
        <xdr:cNvSpPr/>
      </xdr:nvSpPr>
      <xdr:spPr>
        <a:xfrm>
          <a:off x="1079500" y="97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48374</xdr:rowOff>
    </xdr:from>
    <xdr:ext cx="599010" cy="259045"/>
    <xdr:sp macro="" textlink="">
      <xdr:nvSpPr>
        <xdr:cNvPr id="144" name="テキスト ボックス 143"/>
        <xdr:cNvSpPr txBox="1"/>
      </xdr:nvSpPr>
      <xdr:spPr>
        <a:xfrm>
          <a:off x="830795" y="947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163018</xdr:rowOff>
    </xdr:from>
    <xdr:to>
      <xdr:col>24</xdr:col>
      <xdr:colOff>63500</xdr:colOff>
      <xdr:row>76</xdr:row>
      <xdr:rowOff>166894</xdr:rowOff>
    </xdr:to>
    <xdr:cxnSp macro="">
      <xdr:nvCxnSpPr>
        <xdr:cNvPr id="172" name="直線コネクタ 171"/>
        <xdr:cNvCxnSpPr/>
      </xdr:nvCxnSpPr>
      <xdr:spPr>
        <a:xfrm flipV="1">
          <a:off x="3797300" y="13193218"/>
          <a:ext cx="8382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166894</xdr:rowOff>
    </xdr:from>
    <xdr:to>
      <xdr:col>19</xdr:col>
      <xdr:colOff>177800</xdr:colOff>
      <xdr:row>77</xdr:row>
      <xdr:rowOff>24997</xdr:rowOff>
    </xdr:to>
    <xdr:cxnSp macro="">
      <xdr:nvCxnSpPr>
        <xdr:cNvPr id="175" name="直線コネクタ 174"/>
        <xdr:cNvCxnSpPr/>
      </xdr:nvCxnSpPr>
      <xdr:spPr>
        <a:xfrm flipV="1">
          <a:off x="2908300" y="13197094"/>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78724</xdr:rowOff>
    </xdr:from>
    <xdr:to>
      <xdr:col>15</xdr:col>
      <xdr:colOff>50800</xdr:colOff>
      <xdr:row>77</xdr:row>
      <xdr:rowOff>24997</xdr:rowOff>
    </xdr:to>
    <xdr:cxnSp macro="">
      <xdr:nvCxnSpPr>
        <xdr:cNvPr id="178" name="直線コネクタ 177"/>
        <xdr:cNvCxnSpPr/>
      </xdr:nvCxnSpPr>
      <xdr:spPr>
        <a:xfrm>
          <a:off x="2019300" y="13108924"/>
          <a:ext cx="889000" cy="1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78724</xdr:rowOff>
    </xdr:from>
    <xdr:to>
      <xdr:col>10</xdr:col>
      <xdr:colOff>114300</xdr:colOff>
      <xdr:row>77</xdr:row>
      <xdr:rowOff>143115</xdr:rowOff>
    </xdr:to>
    <xdr:cxnSp macro="">
      <xdr:nvCxnSpPr>
        <xdr:cNvPr id="181" name="直線コネクタ 180"/>
        <xdr:cNvCxnSpPr/>
      </xdr:nvCxnSpPr>
      <xdr:spPr>
        <a:xfrm flipV="1">
          <a:off x="1130300" y="13108924"/>
          <a:ext cx="889000" cy="2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159533</xdr:rowOff>
    </xdr:from>
    <xdr:to>
      <xdr:col>10</xdr:col>
      <xdr:colOff>165100</xdr:colOff>
      <xdr:row>77</xdr:row>
      <xdr:rowOff>89683</xdr:rowOff>
    </xdr:to>
    <xdr:sp macro="" textlink="">
      <xdr:nvSpPr>
        <xdr:cNvPr id="182" name="フローチャート: 判断 181"/>
        <xdr:cNvSpPr/>
      </xdr:nvSpPr>
      <xdr:spPr>
        <a:xfrm>
          <a:off x="1968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80810</xdr:rowOff>
    </xdr:from>
    <xdr:ext cx="599010" cy="259045"/>
    <xdr:sp macro="" textlink="">
      <xdr:nvSpPr>
        <xdr:cNvPr id="183" name="テキスト ボックス 182"/>
        <xdr:cNvSpPr txBox="1"/>
      </xdr:nvSpPr>
      <xdr:spPr>
        <a:xfrm>
          <a:off x="1719795"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50025</xdr:rowOff>
    </xdr:from>
    <xdr:to>
      <xdr:col>6</xdr:col>
      <xdr:colOff>38100</xdr:colOff>
      <xdr:row>77</xdr:row>
      <xdr:rowOff>151625</xdr:rowOff>
    </xdr:to>
    <xdr:sp macro="" textlink="">
      <xdr:nvSpPr>
        <xdr:cNvPr id="184" name="フローチャート: 判断 183"/>
        <xdr:cNvSpPr/>
      </xdr:nvSpPr>
      <xdr:spPr>
        <a:xfrm>
          <a:off x="1079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168152</xdr:rowOff>
    </xdr:from>
    <xdr:ext cx="599010" cy="259045"/>
    <xdr:sp macro="" textlink="">
      <xdr:nvSpPr>
        <xdr:cNvPr id="185" name="テキスト ボックス 184"/>
        <xdr:cNvSpPr txBox="1"/>
      </xdr:nvSpPr>
      <xdr:spPr>
        <a:xfrm>
          <a:off x="830795"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112218</xdr:rowOff>
    </xdr:from>
    <xdr:to>
      <xdr:col>24</xdr:col>
      <xdr:colOff>114300</xdr:colOff>
      <xdr:row>77</xdr:row>
      <xdr:rowOff>42368</xdr:rowOff>
    </xdr:to>
    <xdr:sp macro="" textlink="">
      <xdr:nvSpPr>
        <xdr:cNvPr id="191" name="楕円 190"/>
        <xdr:cNvSpPr/>
      </xdr:nvSpPr>
      <xdr:spPr>
        <a:xfrm>
          <a:off x="4584700" y="13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90645</xdr:rowOff>
    </xdr:from>
    <xdr:ext cx="599010" cy="259045"/>
    <xdr:sp macro="" textlink="">
      <xdr:nvSpPr>
        <xdr:cNvPr id="192" name="民生費該当値テキスト"/>
        <xdr:cNvSpPr txBox="1"/>
      </xdr:nvSpPr>
      <xdr:spPr>
        <a:xfrm>
          <a:off x="4686300" y="1312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116094</xdr:rowOff>
    </xdr:from>
    <xdr:to>
      <xdr:col>20</xdr:col>
      <xdr:colOff>38100</xdr:colOff>
      <xdr:row>77</xdr:row>
      <xdr:rowOff>46244</xdr:rowOff>
    </xdr:to>
    <xdr:sp macro="" textlink="">
      <xdr:nvSpPr>
        <xdr:cNvPr id="193" name="楕円 192"/>
        <xdr:cNvSpPr/>
      </xdr:nvSpPr>
      <xdr:spPr>
        <a:xfrm>
          <a:off x="3746500" y="131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37371</xdr:rowOff>
    </xdr:from>
    <xdr:ext cx="599010" cy="259045"/>
    <xdr:sp macro="" textlink="">
      <xdr:nvSpPr>
        <xdr:cNvPr id="194" name="テキスト ボックス 193"/>
        <xdr:cNvSpPr txBox="1"/>
      </xdr:nvSpPr>
      <xdr:spPr>
        <a:xfrm>
          <a:off x="3497795" y="1323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145647</xdr:rowOff>
    </xdr:from>
    <xdr:to>
      <xdr:col>15</xdr:col>
      <xdr:colOff>101600</xdr:colOff>
      <xdr:row>77</xdr:row>
      <xdr:rowOff>75797</xdr:rowOff>
    </xdr:to>
    <xdr:sp macro="" textlink="">
      <xdr:nvSpPr>
        <xdr:cNvPr id="195" name="楕円 194"/>
        <xdr:cNvSpPr/>
      </xdr:nvSpPr>
      <xdr:spPr>
        <a:xfrm>
          <a:off x="2857500" y="131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66924</xdr:rowOff>
    </xdr:from>
    <xdr:ext cx="599010" cy="259045"/>
    <xdr:sp macro="" textlink="">
      <xdr:nvSpPr>
        <xdr:cNvPr id="196" name="テキスト ボックス 195"/>
        <xdr:cNvSpPr txBox="1"/>
      </xdr:nvSpPr>
      <xdr:spPr>
        <a:xfrm>
          <a:off x="2608795" y="1326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27924</xdr:rowOff>
    </xdr:from>
    <xdr:to>
      <xdr:col>10</xdr:col>
      <xdr:colOff>165100</xdr:colOff>
      <xdr:row>76</xdr:row>
      <xdr:rowOff>129524</xdr:rowOff>
    </xdr:to>
    <xdr:sp macro="" textlink="">
      <xdr:nvSpPr>
        <xdr:cNvPr id="197" name="楕円 196"/>
        <xdr:cNvSpPr/>
      </xdr:nvSpPr>
      <xdr:spPr>
        <a:xfrm>
          <a:off x="1968500" y="130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146050</xdr:rowOff>
    </xdr:from>
    <xdr:ext cx="599010" cy="259045"/>
    <xdr:sp macro="" textlink="">
      <xdr:nvSpPr>
        <xdr:cNvPr id="198" name="テキスト ボックス 197"/>
        <xdr:cNvSpPr txBox="1"/>
      </xdr:nvSpPr>
      <xdr:spPr>
        <a:xfrm>
          <a:off x="1719795" y="128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92315</xdr:rowOff>
    </xdr:from>
    <xdr:to>
      <xdr:col>6</xdr:col>
      <xdr:colOff>38100</xdr:colOff>
      <xdr:row>78</xdr:row>
      <xdr:rowOff>22465</xdr:rowOff>
    </xdr:to>
    <xdr:sp macro="" textlink="">
      <xdr:nvSpPr>
        <xdr:cNvPr id="199" name="楕円 198"/>
        <xdr:cNvSpPr/>
      </xdr:nvSpPr>
      <xdr:spPr>
        <a:xfrm>
          <a:off x="1079500" y="132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13592</xdr:rowOff>
    </xdr:from>
    <xdr:ext cx="599010" cy="259045"/>
    <xdr:sp macro="" textlink="">
      <xdr:nvSpPr>
        <xdr:cNvPr id="200" name="テキスト ボックス 199"/>
        <xdr:cNvSpPr txBox="1"/>
      </xdr:nvSpPr>
      <xdr:spPr>
        <a:xfrm>
          <a:off x="830795" y="1338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32220</xdr:rowOff>
    </xdr:from>
    <xdr:to>
      <xdr:col>24</xdr:col>
      <xdr:colOff>63500</xdr:colOff>
      <xdr:row>98</xdr:row>
      <xdr:rowOff>41397</xdr:rowOff>
    </xdr:to>
    <xdr:cxnSp macro="">
      <xdr:nvCxnSpPr>
        <xdr:cNvPr id="229" name="直線コネクタ 228"/>
        <xdr:cNvCxnSpPr/>
      </xdr:nvCxnSpPr>
      <xdr:spPr>
        <a:xfrm flipV="1">
          <a:off x="3797300" y="16834320"/>
          <a:ext cx="8382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41397</xdr:rowOff>
    </xdr:from>
    <xdr:to>
      <xdr:col>19</xdr:col>
      <xdr:colOff>177800</xdr:colOff>
      <xdr:row>98</xdr:row>
      <xdr:rowOff>50493</xdr:rowOff>
    </xdr:to>
    <xdr:cxnSp macro="">
      <xdr:nvCxnSpPr>
        <xdr:cNvPr id="232" name="直線コネクタ 231"/>
        <xdr:cNvCxnSpPr/>
      </xdr:nvCxnSpPr>
      <xdr:spPr>
        <a:xfrm flipV="1">
          <a:off x="2908300" y="16843497"/>
          <a:ext cx="8890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50493</xdr:rowOff>
    </xdr:from>
    <xdr:to>
      <xdr:col>15</xdr:col>
      <xdr:colOff>50800</xdr:colOff>
      <xdr:row>98</xdr:row>
      <xdr:rowOff>60993</xdr:rowOff>
    </xdr:to>
    <xdr:cxnSp macro="">
      <xdr:nvCxnSpPr>
        <xdr:cNvPr id="235" name="直線コネクタ 234"/>
        <xdr:cNvCxnSpPr/>
      </xdr:nvCxnSpPr>
      <xdr:spPr>
        <a:xfrm flipV="1">
          <a:off x="2019300" y="16852593"/>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60993</xdr:rowOff>
    </xdr:from>
    <xdr:to>
      <xdr:col>10</xdr:col>
      <xdr:colOff>114300</xdr:colOff>
      <xdr:row>98</xdr:row>
      <xdr:rowOff>61085</xdr:rowOff>
    </xdr:to>
    <xdr:cxnSp macro="">
      <xdr:nvCxnSpPr>
        <xdr:cNvPr id="238" name="直線コネクタ 237"/>
        <xdr:cNvCxnSpPr/>
      </xdr:nvCxnSpPr>
      <xdr:spPr>
        <a:xfrm flipV="1">
          <a:off x="1130300" y="1686309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105545</xdr:rowOff>
    </xdr:from>
    <xdr:to>
      <xdr:col>10</xdr:col>
      <xdr:colOff>165100</xdr:colOff>
      <xdr:row>98</xdr:row>
      <xdr:rowOff>35695</xdr:rowOff>
    </xdr:to>
    <xdr:sp macro="" textlink="">
      <xdr:nvSpPr>
        <xdr:cNvPr id="239" name="フローチャート: 判断 238"/>
        <xdr:cNvSpPr/>
      </xdr:nvSpPr>
      <xdr:spPr>
        <a:xfrm>
          <a:off x="1968500" y="16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52222</xdr:rowOff>
    </xdr:from>
    <xdr:ext cx="534377" cy="259045"/>
    <xdr:sp macro="" textlink="">
      <xdr:nvSpPr>
        <xdr:cNvPr id="240" name="テキスト ボックス 239"/>
        <xdr:cNvSpPr txBox="1"/>
      </xdr:nvSpPr>
      <xdr:spPr>
        <a:xfrm>
          <a:off x="1752111" y="165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106567</xdr:rowOff>
    </xdr:from>
    <xdr:to>
      <xdr:col>6</xdr:col>
      <xdr:colOff>38100</xdr:colOff>
      <xdr:row>98</xdr:row>
      <xdr:rowOff>36717</xdr:rowOff>
    </xdr:to>
    <xdr:sp macro="" textlink="">
      <xdr:nvSpPr>
        <xdr:cNvPr id="241" name="フローチャート: 判断 240"/>
        <xdr:cNvSpPr/>
      </xdr:nvSpPr>
      <xdr:spPr>
        <a:xfrm>
          <a:off x="1079500" y="167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53244</xdr:rowOff>
    </xdr:from>
    <xdr:ext cx="534377" cy="259045"/>
    <xdr:sp macro="" textlink="">
      <xdr:nvSpPr>
        <xdr:cNvPr id="242" name="テキスト ボックス 241"/>
        <xdr:cNvSpPr txBox="1"/>
      </xdr:nvSpPr>
      <xdr:spPr>
        <a:xfrm>
          <a:off x="863111" y="165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152870</xdr:rowOff>
    </xdr:from>
    <xdr:to>
      <xdr:col>24</xdr:col>
      <xdr:colOff>114300</xdr:colOff>
      <xdr:row>98</xdr:row>
      <xdr:rowOff>83020</xdr:rowOff>
    </xdr:to>
    <xdr:sp macro="" textlink="">
      <xdr:nvSpPr>
        <xdr:cNvPr id="248" name="楕円 247"/>
        <xdr:cNvSpPr/>
      </xdr:nvSpPr>
      <xdr:spPr>
        <a:xfrm>
          <a:off x="4584700" y="167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67797</xdr:rowOff>
    </xdr:from>
    <xdr:ext cx="534377" cy="259045"/>
    <xdr:sp macro="" textlink="">
      <xdr:nvSpPr>
        <xdr:cNvPr id="249" name="衛生費該当値テキスト"/>
        <xdr:cNvSpPr txBox="1"/>
      </xdr:nvSpPr>
      <xdr:spPr>
        <a:xfrm>
          <a:off x="4686300" y="166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162047</xdr:rowOff>
    </xdr:from>
    <xdr:to>
      <xdr:col>20</xdr:col>
      <xdr:colOff>38100</xdr:colOff>
      <xdr:row>98</xdr:row>
      <xdr:rowOff>92197</xdr:rowOff>
    </xdr:to>
    <xdr:sp macro="" textlink="">
      <xdr:nvSpPr>
        <xdr:cNvPr id="250" name="楕円 249"/>
        <xdr:cNvSpPr/>
      </xdr:nvSpPr>
      <xdr:spPr>
        <a:xfrm>
          <a:off x="3746500" y="167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83324</xdr:rowOff>
    </xdr:from>
    <xdr:ext cx="534377" cy="259045"/>
    <xdr:sp macro="" textlink="">
      <xdr:nvSpPr>
        <xdr:cNvPr id="251" name="テキスト ボックス 250"/>
        <xdr:cNvSpPr txBox="1"/>
      </xdr:nvSpPr>
      <xdr:spPr>
        <a:xfrm>
          <a:off x="3530111" y="168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171143</xdr:rowOff>
    </xdr:from>
    <xdr:to>
      <xdr:col>15</xdr:col>
      <xdr:colOff>101600</xdr:colOff>
      <xdr:row>98</xdr:row>
      <xdr:rowOff>101293</xdr:rowOff>
    </xdr:to>
    <xdr:sp macro="" textlink="">
      <xdr:nvSpPr>
        <xdr:cNvPr id="252" name="楕円 251"/>
        <xdr:cNvSpPr/>
      </xdr:nvSpPr>
      <xdr:spPr>
        <a:xfrm>
          <a:off x="2857500" y="168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92420</xdr:rowOff>
    </xdr:from>
    <xdr:ext cx="534377" cy="259045"/>
    <xdr:sp macro="" textlink="">
      <xdr:nvSpPr>
        <xdr:cNvPr id="253" name="テキスト ボックス 252"/>
        <xdr:cNvSpPr txBox="1"/>
      </xdr:nvSpPr>
      <xdr:spPr>
        <a:xfrm>
          <a:off x="2641111" y="168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10193</xdr:rowOff>
    </xdr:from>
    <xdr:to>
      <xdr:col>10</xdr:col>
      <xdr:colOff>165100</xdr:colOff>
      <xdr:row>98</xdr:row>
      <xdr:rowOff>111793</xdr:rowOff>
    </xdr:to>
    <xdr:sp macro="" textlink="">
      <xdr:nvSpPr>
        <xdr:cNvPr id="254" name="楕円 253"/>
        <xdr:cNvSpPr/>
      </xdr:nvSpPr>
      <xdr:spPr>
        <a:xfrm>
          <a:off x="1968500" y="168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102920</xdr:rowOff>
    </xdr:from>
    <xdr:ext cx="534377" cy="259045"/>
    <xdr:sp macro="" textlink="">
      <xdr:nvSpPr>
        <xdr:cNvPr id="255" name="テキスト ボックス 254"/>
        <xdr:cNvSpPr txBox="1"/>
      </xdr:nvSpPr>
      <xdr:spPr>
        <a:xfrm>
          <a:off x="1752111" y="169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10285</xdr:rowOff>
    </xdr:from>
    <xdr:to>
      <xdr:col>6</xdr:col>
      <xdr:colOff>38100</xdr:colOff>
      <xdr:row>98</xdr:row>
      <xdr:rowOff>111885</xdr:rowOff>
    </xdr:to>
    <xdr:sp macro="" textlink="">
      <xdr:nvSpPr>
        <xdr:cNvPr id="256" name="楕円 255"/>
        <xdr:cNvSpPr/>
      </xdr:nvSpPr>
      <xdr:spPr>
        <a:xfrm>
          <a:off x="1079500" y="168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103012</xdr:rowOff>
    </xdr:from>
    <xdr:ext cx="534377" cy="259045"/>
    <xdr:sp macro="" textlink="">
      <xdr:nvSpPr>
        <xdr:cNvPr id="257" name="テキスト ボックス 256"/>
        <xdr:cNvSpPr txBox="1"/>
      </xdr:nvSpPr>
      <xdr:spPr>
        <a:xfrm>
          <a:off x="863111" y="1690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37973</xdr:rowOff>
    </xdr:from>
    <xdr:to>
      <xdr:col>55</xdr:col>
      <xdr:colOff>0</xdr:colOff>
      <xdr:row>39</xdr:row>
      <xdr:rowOff>37973</xdr:rowOff>
    </xdr:to>
    <xdr:cxnSp macro="">
      <xdr:nvCxnSpPr>
        <xdr:cNvPr id="286" name="直線コネクタ 285"/>
        <xdr:cNvCxnSpPr/>
      </xdr:nvCxnSpPr>
      <xdr:spPr>
        <a:xfrm>
          <a:off x="9639300" y="6724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140589</xdr:rowOff>
    </xdr:from>
    <xdr:to>
      <xdr:col>50</xdr:col>
      <xdr:colOff>114300</xdr:colOff>
      <xdr:row>39</xdr:row>
      <xdr:rowOff>37973</xdr:rowOff>
    </xdr:to>
    <xdr:cxnSp macro="">
      <xdr:nvCxnSpPr>
        <xdr:cNvPr id="289" name="直線コネクタ 288"/>
        <xdr:cNvCxnSpPr/>
      </xdr:nvCxnSpPr>
      <xdr:spPr>
        <a:xfrm>
          <a:off x="8750300" y="6141339"/>
          <a:ext cx="889000" cy="5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104267</xdr:rowOff>
    </xdr:from>
    <xdr:to>
      <xdr:col>45</xdr:col>
      <xdr:colOff>177800</xdr:colOff>
      <xdr:row>35</xdr:row>
      <xdr:rowOff>140589</xdr:rowOff>
    </xdr:to>
    <xdr:cxnSp macro="">
      <xdr:nvCxnSpPr>
        <xdr:cNvPr id="292" name="直線コネクタ 291"/>
        <xdr:cNvCxnSpPr/>
      </xdr:nvCxnSpPr>
      <xdr:spPr>
        <a:xfrm>
          <a:off x="7861300" y="6105017"/>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109110</xdr:rowOff>
    </xdr:from>
    <xdr:ext cx="469744" cy="259045"/>
    <xdr:sp macro="" textlink="">
      <xdr:nvSpPr>
        <xdr:cNvPr id="294" name="テキスト ボックス 293"/>
        <xdr:cNvSpPr txBox="1"/>
      </xdr:nvSpPr>
      <xdr:spPr>
        <a:xfrm>
          <a:off x="8515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46355</xdr:rowOff>
    </xdr:from>
    <xdr:to>
      <xdr:col>41</xdr:col>
      <xdr:colOff>50800</xdr:colOff>
      <xdr:row>35</xdr:row>
      <xdr:rowOff>104267</xdr:rowOff>
    </xdr:to>
    <xdr:cxnSp macro="">
      <xdr:nvCxnSpPr>
        <xdr:cNvPr id="295" name="直線コネクタ 294"/>
        <xdr:cNvCxnSpPr/>
      </xdr:nvCxnSpPr>
      <xdr:spPr>
        <a:xfrm>
          <a:off x="6972300" y="5704205"/>
          <a:ext cx="889000" cy="40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296" name="フローチャート: 判断 295"/>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138574</xdr:rowOff>
    </xdr:from>
    <xdr:ext cx="469744" cy="259045"/>
    <xdr:sp macro="" textlink="">
      <xdr:nvSpPr>
        <xdr:cNvPr id="297" name="テキスト ボックス 296"/>
        <xdr:cNvSpPr txBox="1"/>
      </xdr:nvSpPr>
      <xdr:spPr>
        <a:xfrm>
          <a:off x="7626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298" name="フローチャート: 判断 297"/>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59834</xdr:rowOff>
    </xdr:from>
    <xdr:ext cx="469744" cy="259045"/>
    <xdr:sp macro="" textlink="">
      <xdr:nvSpPr>
        <xdr:cNvPr id="299" name="テキスト ボックス 298"/>
        <xdr:cNvSpPr txBox="1"/>
      </xdr:nvSpPr>
      <xdr:spPr>
        <a:xfrm>
          <a:off x="6737428"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158623</xdr:rowOff>
    </xdr:from>
    <xdr:to>
      <xdr:col>55</xdr:col>
      <xdr:colOff>50800</xdr:colOff>
      <xdr:row>39</xdr:row>
      <xdr:rowOff>88773</xdr:rowOff>
    </xdr:to>
    <xdr:sp macro="" textlink="">
      <xdr:nvSpPr>
        <xdr:cNvPr id="305" name="楕円 304"/>
        <xdr:cNvSpPr/>
      </xdr:nvSpPr>
      <xdr:spPr>
        <a:xfrm>
          <a:off x="10426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73550</xdr:rowOff>
    </xdr:from>
    <xdr:ext cx="313932" cy="259045"/>
    <xdr:sp macro="" textlink="">
      <xdr:nvSpPr>
        <xdr:cNvPr id="306" name="労働費該当値テキスト"/>
        <xdr:cNvSpPr txBox="1"/>
      </xdr:nvSpPr>
      <xdr:spPr>
        <a:xfrm>
          <a:off x="10528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158623</xdr:rowOff>
    </xdr:from>
    <xdr:to>
      <xdr:col>50</xdr:col>
      <xdr:colOff>165100</xdr:colOff>
      <xdr:row>39</xdr:row>
      <xdr:rowOff>88773</xdr:rowOff>
    </xdr:to>
    <xdr:sp macro="" textlink="">
      <xdr:nvSpPr>
        <xdr:cNvPr id="307" name="楕円 306"/>
        <xdr:cNvSpPr/>
      </xdr:nvSpPr>
      <xdr:spPr>
        <a:xfrm>
          <a:off x="9588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79900</xdr:rowOff>
    </xdr:from>
    <xdr:ext cx="313932" cy="259045"/>
    <xdr:sp macro="" textlink="">
      <xdr:nvSpPr>
        <xdr:cNvPr id="308" name="テキスト ボックス 307"/>
        <xdr:cNvSpPr txBox="1"/>
      </xdr:nvSpPr>
      <xdr:spPr>
        <a:xfrm>
          <a:off x="9482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89789</xdr:rowOff>
    </xdr:from>
    <xdr:to>
      <xdr:col>46</xdr:col>
      <xdr:colOff>38100</xdr:colOff>
      <xdr:row>36</xdr:row>
      <xdr:rowOff>19939</xdr:rowOff>
    </xdr:to>
    <xdr:sp macro="" textlink="">
      <xdr:nvSpPr>
        <xdr:cNvPr id="309" name="楕円 308"/>
        <xdr:cNvSpPr/>
      </xdr:nvSpPr>
      <xdr:spPr>
        <a:xfrm>
          <a:off x="8699500" y="60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36466</xdr:rowOff>
    </xdr:from>
    <xdr:ext cx="469744" cy="259045"/>
    <xdr:sp macro="" textlink="">
      <xdr:nvSpPr>
        <xdr:cNvPr id="310" name="テキスト ボックス 309"/>
        <xdr:cNvSpPr txBox="1"/>
      </xdr:nvSpPr>
      <xdr:spPr>
        <a:xfrm>
          <a:off x="8515428" y="58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53467</xdr:rowOff>
    </xdr:from>
    <xdr:to>
      <xdr:col>41</xdr:col>
      <xdr:colOff>101600</xdr:colOff>
      <xdr:row>35</xdr:row>
      <xdr:rowOff>155067</xdr:rowOff>
    </xdr:to>
    <xdr:sp macro="" textlink="">
      <xdr:nvSpPr>
        <xdr:cNvPr id="311" name="楕円 310"/>
        <xdr:cNvSpPr/>
      </xdr:nvSpPr>
      <xdr:spPr>
        <a:xfrm>
          <a:off x="7810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xdr:rowOff>
    </xdr:from>
    <xdr:ext cx="469744" cy="259045"/>
    <xdr:sp macro="" textlink="">
      <xdr:nvSpPr>
        <xdr:cNvPr id="312" name="テキスト ボックス 311"/>
        <xdr:cNvSpPr txBox="1"/>
      </xdr:nvSpPr>
      <xdr:spPr>
        <a:xfrm>
          <a:off x="7626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167005</xdr:rowOff>
    </xdr:from>
    <xdr:to>
      <xdr:col>36</xdr:col>
      <xdr:colOff>165100</xdr:colOff>
      <xdr:row>33</xdr:row>
      <xdr:rowOff>97155</xdr:rowOff>
    </xdr:to>
    <xdr:sp macro="" textlink="">
      <xdr:nvSpPr>
        <xdr:cNvPr id="313" name="楕円 312"/>
        <xdr:cNvSpPr/>
      </xdr:nvSpPr>
      <xdr:spPr>
        <a:xfrm>
          <a:off x="6921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113682</xdr:rowOff>
    </xdr:from>
    <xdr:ext cx="469744" cy="259045"/>
    <xdr:sp macro="" textlink="">
      <xdr:nvSpPr>
        <xdr:cNvPr id="314" name="テキスト ボックス 313"/>
        <xdr:cNvSpPr txBox="1"/>
      </xdr:nvSpPr>
      <xdr:spPr>
        <a:xfrm>
          <a:off x="6737428" y="5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162271</xdr:rowOff>
    </xdr:from>
    <xdr:to>
      <xdr:col>55</xdr:col>
      <xdr:colOff>0</xdr:colOff>
      <xdr:row>58</xdr:row>
      <xdr:rowOff>170270</xdr:rowOff>
    </xdr:to>
    <xdr:cxnSp macro="">
      <xdr:nvCxnSpPr>
        <xdr:cNvPr id="343" name="直線コネクタ 342"/>
        <xdr:cNvCxnSpPr/>
      </xdr:nvCxnSpPr>
      <xdr:spPr>
        <a:xfrm>
          <a:off x="9639300" y="10106371"/>
          <a:ext cx="8382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162271</xdr:rowOff>
    </xdr:from>
    <xdr:to>
      <xdr:col>50</xdr:col>
      <xdr:colOff>114300</xdr:colOff>
      <xdr:row>59</xdr:row>
      <xdr:rowOff>13207</xdr:rowOff>
    </xdr:to>
    <xdr:cxnSp macro="">
      <xdr:nvCxnSpPr>
        <xdr:cNvPr id="346" name="直線コネクタ 345"/>
        <xdr:cNvCxnSpPr/>
      </xdr:nvCxnSpPr>
      <xdr:spPr>
        <a:xfrm flipV="1">
          <a:off x="8750300" y="10106371"/>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166914</xdr:rowOff>
    </xdr:from>
    <xdr:to>
      <xdr:col>45</xdr:col>
      <xdr:colOff>177800</xdr:colOff>
      <xdr:row>59</xdr:row>
      <xdr:rowOff>13207</xdr:rowOff>
    </xdr:to>
    <xdr:cxnSp macro="">
      <xdr:nvCxnSpPr>
        <xdr:cNvPr id="349" name="直線コネクタ 348"/>
        <xdr:cNvCxnSpPr/>
      </xdr:nvCxnSpPr>
      <xdr:spPr>
        <a:xfrm>
          <a:off x="7861300" y="10111014"/>
          <a:ext cx="8890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166914</xdr:rowOff>
    </xdr:from>
    <xdr:to>
      <xdr:col>41</xdr:col>
      <xdr:colOff>50800</xdr:colOff>
      <xdr:row>59</xdr:row>
      <xdr:rowOff>16642</xdr:rowOff>
    </xdr:to>
    <xdr:cxnSp macro="">
      <xdr:nvCxnSpPr>
        <xdr:cNvPr id="352" name="直線コネクタ 351"/>
        <xdr:cNvCxnSpPr/>
      </xdr:nvCxnSpPr>
      <xdr:spPr>
        <a:xfrm flipV="1">
          <a:off x="6972300" y="10111014"/>
          <a:ext cx="8890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86027</xdr:rowOff>
    </xdr:from>
    <xdr:to>
      <xdr:col>41</xdr:col>
      <xdr:colOff>101600</xdr:colOff>
      <xdr:row>59</xdr:row>
      <xdr:rowOff>16177</xdr:rowOff>
    </xdr:to>
    <xdr:sp macro="" textlink="">
      <xdr:nvSpPr>
        <xdr:cNvPr id="353" name="フローチャート: 判断 352"/>
        <xdr:cNvSpPr/>
      </xdr:nvSpPr>
      <xdr:spPr>
        <a:xfrm>
          <a:off x="7810500" y="1003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32704</xdr:rowOff>
    </xdr:from>
    <xdr:ext cx="534377" cy="259045"/>
    <xdr:sp macro="" textlink="">
      <xdr:nvSpPr>
        <xdr:cNvPr id="354" name="テキスト ボックス 353"/>
        <xdr:cNvSpPr txBox="1"/>
      </xdr:nvSpPr>
      <xdr:spPr>
        <a:xfrm>
          <a:off x="7594111" y="980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85137</xdr:rowOff>
    </xdr:from>
    <xdr:to>
      <xdr:col>36</xdr:col>
      <xdr:colOff>165100</xdr:colOff>
      <xdr:row>59</xdr:row>
      <xdr:rowOff>15287</xdr:rowOff>
    </xdr:to>
    <xdr:sp macro="" textlink="">
      <xdr:nvSpPr>
        <xdr:cNvPr id="355" name="フローチャート: 判断 354"/>
        <xdr:cNvSpPr/>
      </xdr:nvSpPr>
      <xdr:spPr>
        <a:xfrm>
          <a:off x="6921500" y="1002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31814</xdr:rowOff>
    </xdr:from>
    <xdr:ext cx="534377" cy="259045"/>
    <xdr:sp macro="" textlink="">
      <xdr:nvSpPr>
        <xdr:cNvPr id="356" name="テキスト ボックス 355"/>
        <xdr:cNvSpPr txBox="1"/>
      </xdr:nvSpPr>
      <xdr:spPr>
        <a:xfrm>
          <a:off x="6705111" y="980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119470</xdr:rowOff>
    </xdr:from>
    <xdr:to>
      <xdr:col>55</xdr:col>
      <xdr:colOff>50800</xdr:colOff>
      <xdr:row>59</xdr:row>
      <xdr:rowOff>49620</xdr:rowOff>
    </xdr:to>
    <xdr:sp macro="" textlink="">
      <xdr:nvSpPr>
        <xdr:cNvPr id="362" name="楕円 361"/>
        <xdr:cNvSpPr/>
      </xdr:nvSpPr>
      <xdr:spPr>
        <a:xfrm>
          <a:off x="10426700" y="100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34397</xdr:rowOff>
    </xdr:from>
    <xdr:ext cx="534377" cy="259045"/>
    <xdr:sp macro="" textlink="">
      <xdr:nvSpPr>
        <xdr:cNvPr id="363" name="農林水産業費該当値テキスト"/>
        <xdr:cNvSpPr txBox="1"/>
      </xdr:nvSpPr>
      <xdr:spPr>
        <a:xfrm>
          <a:off x="10528300" y="997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111471</xdr:rowOff>
    </xdr:from>
    <xdr:to>
      <xdr:col>50</xdr:col>
      <xdr:colOff>165100</xdr:colOff>
      <xdr:row>59</xdr:row>
      <xdr:rowOff>41621</xdr:rowOff>
    </xdr:to>
    <xdr:sp macro="" textlink="">
      <xdr:nvSpPr>
        <xdr:cNvPr id="364" name="楕円 363"/>
        <xdr:cNvSpPr/>
      </xdr:nvSpPr>
      <xdr:spPr>
        <a:xfrm>
          <a:off x="9588500" y="100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32748</xdr:rowOff>
    </xdr:from>
    <xdr:ext cx="534377" cy="259045"/>
    <xdr:sp macro="" textlink="">
      <xdr:nvSpPr>
        <xdr:cNvPr id="365" name="テキスト ボックス 364"/>
        <xdr:cNvSpPr txBox="1"/>
      </xdr:nvSpPr>
      <xdr:spPr>
        <a:xfrm>
          <a:off x="9372111" y="1014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133857</xdr:rowOff>
    </xdr:from>
    <xdr:to>
      <xdr:col>46</xdr:col>
      <xdr:colOff>38100</xdr:colOff>
      <xdr:row>59</xdr:row>
      <xdr:rowOff>64007</xdr:rowOff>
    </xdr:to>
    <xdr:sp macro="" textlink="">
      <xdr:nvSpPr>
        <xdr:cNvPr id="366" name="楕円 365"/>
        <xdr:cNvSpPr/>
      </xdr:nvSpPr>
      <xdr:spPr>
        <a:xfrm>
          <a:off x="8699500" y="100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55134</xdr:rowOff>
    </xdr:from>
    <xdr:ext cx="534377" cy="259045"/>
    <xdr:sp macro="" textlink="">
      <xdr:nvSpPr>
        <xdr:cNvPr id="367" name="テキスト ボックス 366"/>
        <xdr:cNvSpPr txBox="1"/>
      </xdr:nvSpPr>
      <xdr:spPr>
        <a:xfrm>
          <a:off x="8483111" y="101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116114</xdr:rowOff>
    </xdr:from>
    <xdr:to>
      <xdr:col>41</xdr:col>
      <xdr:colOff>101600</xdr:colOff>
      <xdr:row>59</xdr:row>
      <xdr:rowOff>46264</xdr:rowOff>
    </xdr:to>
    <xdr:sp macro="" textlink="">
      <xdr:nvSpPr>
        <xdr:cNvPr id="368" name="楕円 367"/>
        <xdr:cNvSpPr/>
      </xdr:nvSpPr>
      <xdr:spPr>
        <a:xfrm>
          <a:off x="7810500" y="100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37391</xdr:rowOff>
    </xdr:from>
    <xdr:ext cx="534377" cy="259045"/>
    <xdr:sp macro="" textlink="">
      <xdr:nvSpPr>
        <xdr:cNvPr id="369" name="テキスト ボックス 368"/>
        <xdr:cNvSpPr txBox="1"/>
      </xdr:nvSpPr>
      <xdr:spPr>
        <a:xfrm>
          <a:off x="7594111" y="101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137292</xdr:rowOff>
    </xdr:from>
    <xdr:to>
      <xdr:col>36</xdr:col>
      <xdr:colOff>165100</xdr:colOff>
      <xdr:row>59</xdr:row>
      <xdr:rowOff>67442</xdr:rowOff>
    </xdr:to>
    <xdr:sp macro="" textlink="">
      <xdr:nvSpPr>
        <xdr:cNvPr id="370" name="楕円 369"/>
        <xdr:cNvSpPr/>
      </xdr:nvSpPr>
      <xdr:spPr>
        <a:xfrm>
          <a:off x="6921500" y="1008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58569</xdr:rowOff>
    </xdr:from>
    <xdr:ext cx="534377" cy="259045"/>
    <xdr:sp macro="" textlink="">
      <xdr:nvSpPr>
        <xdr:cNvPr id="371" name="テキスト ボックス 370"/>
        <xdr:cNvSpPr txBox="1"/>
      </xdr:nvSpPr>
      <xdr:spPr>
        <a:xfrm>
          <a:off x="6705111" y="1017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40520</xdr:rowOff>
    </xdr:from>
    <xdr:to>
      <xdr:col>55</xdr:col>
      <xdr:colOff>0</xdr:colOff>
      <xdr:row>77</xdr:row>
      <xdr:rowOff>76051</xdr:rowOff>
    </xdr:to>
    <xdr:cxnSp macro="">
      <xdr:nvCxnSpPr>
        <xdr:cNvPr id="402" name="直線コネクタ 401"/>
        <xdr:cNvCxnSpPr/>
      </xdr:nvCxnSpPr>
      <xdr:spPr>
        <a:xfrm>
          <a:off x="9639300" y="13242170"/>
          <a:ext cx="8382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40520</xdr:rowOff>
    </xdr:from>
    <xdr:to>
      <xdr:col>50</xdr:col>
      <xdr:colOff>114300</xdr:colOff>
      <xdr:row>78</xdr:row>
      <xdr:rowOff>81570</xdr:rowOff>
    </xdr:to>
    <xdr:cxnSp macro="">
      <xdr:nvCxnSpPr>
        <xdr:cNvPr id="405" name="直線コネクタ 404"/>
        <xdr:cNvCxnSpPr/>
      </xdr:nvCxnSpPr>
      <xdr:spPr>
        <a:xfrm flipV="1">
          <a:off x="8750300" y="13242170"/>
          <a:ext cx="889000" cy="2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81570</xdr:rowOff>
    </xdr:from>
    <xdr:to>
      <xdr:col>45</xdr:col>
      <xdr:colOff>177800</xdr:colOff>
      <xdr:row>78</xdr:row>
      <xdr:rowOff>104822</xdr:rowOff>
    </xdr:to>
    <xdr:cxnSp macro="">
      <xdr:nvCxnSpPr>
        <xdr:cNvPr id="408" name="直線コネクタ 407"/>
        <xdr:cNvCxnSpPr/>
      </xdr:nvCxnSpPr>
      <xdr:spPr>
        <a:xfrm flipV="1">
          <a:off x="7861300" y="13454670"/>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104822</xdr:rowOff>
    </xdr:from>
    <xdr:to>
      <xdr:col>41</xdr:col>
      <xdr:colOff>50800</xdr:colOff>
      <xdr:row>78</xdr:row>
      <xdr:rowOff>160682</xdr:rowOff>
    </xdr:to>
    <xdr:cxnSp macro="">
      <xdr:nvCxnSpPr>
        <xdr:cNvPr id="411" name="直線コネクタ 410"/>
        <xdr:cNvCxnSpPr/>
      </xdr:nvCxnSpPr>
      <xdr:spPr>
        <a:xfrm flipV="1">
          <a:off x="6972300" y="13477922"/>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69093</xdr:rowOff>
    </xdr:from>
    <xdr:to>
      <xdr:col>41</xdr:col>
      <xdr:colOff>101600</xdr:colOff>
      <xdr:row>77</xdr:row>
      <xdr:rowOff>170693</xdr:rowOff>
    </xdr:to>
    <xdr:sp macro="" textlink="">
      <xdr:nvSpPr>
        <xdr:cNvPr id="412" name="フローチャート: 判断 411"/>
        <xdr:cNvSpPr/>
      </xdr:nvSpPr>
      <xdr:spPr>
        <a:xfrm>
          <a:off x="7810500" y="132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15770</xdr:rowOff>
    </xdr:from>
    <xdr:ext cx="534377" cy="259045"/>
    <xdr:sp macro="" textlink="">
      <xdr:nvSpPr>
        <xdr:cNvPr id="413" name="テキスト ボックス 412"/>
        <xdr:cNvSpPr txBox="1"/>
      </xdr:nvSpPr>
      <xdr:spPr>
        <a:xfrm>
          <a:off x="7594111" y="130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97506</xdr:rowOff>
    </xdr:from>
    <xdr:to>
      <xdr:col>36</xdr:col>
      <xdr:colOff>165100</xdr:colOff>
      <xdr:row>78</xdr:row>
      <xdr:rowOff>27656</xdr:rowOff>
    </xdr:to>
    <xdr:sp macro="" textlink="">
      <xdr:nvSpPr>
        <xdr:cNvPr id="414" name="フローチャート: 判断 413"/>
        <xdr:cNvSpPr/>
      </xdr:nvSpPr>
      <xdr:spPr>
        <a:xfrm>
          <a:off x="6921500" y="132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44183</xdr:rowOff>
    </xdr:from>
    <xdr:ext cx="534377" cy="259045"/>
    <xdr:sp macro="" textlink="">
      <xdr:nvSpPr>
        <xdr:cNvPr id="415" name="テキスト ボックス 414"/>
        <xdr:cNvSpPr txBox="1"/>
      </xdr:nvSpPr>
      <xdr:spPr>
        <a:xfrm>
          <a:off x="6705111" y="130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25251</xdr:rowOff>
    </xdr:from>
    <xdr:to>
      <xdr:col>55</xdr:col>
      <xdr:colOff>50800</xdr:colOff>
      <xdr:row>77</xdr:row>
      <xdr:rowOff>126851</xdr:rowOff>
    </xdr:to>
    <xdr:sp macro="" textlink="">
      <xdr:nvSpPr>
        <xdr:cNvPr id="421" name="楕円 420"/>
        <xdr:cNvSpPr/>
      </xdr:nvSpPr>
      <xdr:spPr>
        <a:xfrm>
          <a:off x="10426700" y="132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3678</xdr:rowOff>
    </xdr:from>
    <xdr:ext cx="534377" cy="259045"/>
    <xdr:sp macro="" textlink="">
      <xdr:nvSpPr>
        <xdr:cNvPr id="422" name="商工費該当値テキスト"/>
        <xdr:cNvSpPr txBox="1"/>
      </xdr:nvSpPr>
      <xdr:spPr>
        <a:xfrm>
          <a:off x="10528300" y="1320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161170</xdr:rowOff>
    </xdr:from>
    <xdr:to>
      <xdr:col>50</xdr:col>
      <xdr:colOff>165100</xdr:colOff>
      <xdr:row>77</xdr:row>
      <xdr:rowOff>91320</xdr:rowOff>
    </xdr:to>
    <xdr:sp macro="" textlink="">
      <xdr:nvSpPr>
        <xdr:cNvPr id="423" name="楕円 422"/>
        <xdr:cNvSpPr/>
      </xdr:nvSpPr>
      <xdr:spPr>
        <a:xfrm>
          <a:off x="9588500" y="131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82447</xdr:rowOff>
    </xdr:from>
    <xdr:ext cx="534377" cy="259045"/>
    <xdr:sp macro="" textlink="">
      <xdr:nvSpPr>
        <xdr:cNvPr id="424" name="テキスト ボックス 423"/>
        <xdr:cNvSpPr txBox="1"/>
      </xdr:nvSpPr>
      <xdr:spPr>
        <a:xfrm>
          <a:off x="9372111" y="132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30770</xdr:rowOff>
    </xdr:from>
    <xdr:to>
      <xdr:col>46</xdr:col>
      <xdr:colOff>38100</xdr:colOff>
      <xdr:row>78</xdr:row>
      <xdr:rowOff>132370</xdr:rowOff>
    </xdr:to>
    <xdr:sp macro="" textlink="">
      <xdr:nvSpPr>
        <xdr:cNvPr id="425" name="楕円 424"/>
        <xdr:cNvSpPr/>
      </xdr:nvSpPr>
      <xdr:spPr>
        <a:xfrm>
          <a:off x="8699500" y="134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123497</xdr:rowOff>
    </xdr:from>
    <xdr:ext cx="534377" cy="259045"/>
    <xdr:sp macro="" textlink="">
      <xdr:nvSpPr>
        <xdr:cNvPr id="426" name="テキスト ボックス 425"/>
        <xdr:cNvSpPr txBox="1"/>
      </xdr:nvSpPr>
      <xdr:spPr>
        <a:xfrm>
          <a:off x="8483111" y="13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54022</xdr:rowOff>
    </xdr:from>
    <xdr:to>
      <xdr:col>41</xdr:col>
      <xdr:colOff>101600</xdr:colOff>
      <xdr:row>78</xdr:row>
      <xdr:rowOff>155622</xdr:rowOff>
    </xdr:to>
    <xdr:sp macro="" textlink="">
      <xdr:nvSpPr>
        <xdr:cNvPr id="427" name="楕円 426"/>
        <xdr:cNvSpPr/>
      </xdr:nvSpPr>
      <xdr:spPr>
        <a:xfrm>
          <a:off x="7810500" y="134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146749</xdr:rowOff>
    </xdr:from>
    <xdr:ext cx="534377" cy="259045"/>
    <xdr:sp macro="" textlink="">
      <xdr:nvSpPr>
        <xdr:cNvPr id="428" name="テキスト ボックス 427"/>
        <xdr:cNvSpPr txBox="1"/>
      </xdr:nvSpPr>
      <xdr:spPr>
        <a:xfrm>
          <a:off x="7594111" y="135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109882</xdr:rowOff>
    </xdr:from>
    <xdr:to>
      <xdr:col>36</xdr:col>
      <xdr:colOff>165100</xdr:colOff>
      <xdr:row>79</xdr:row>
      <xdr:rowOff>40032</xdr:rowOff>
    </xdr:to>
    <xdr:sp macro="" textlink="">
      <xdr:nvSpPr>
        <xdr:cNvPr id="429" name="楕円 428"/>
        <xdr:cNvSpPr/>
      </xdr:nvSpPr>
      <xdr:spPr>
        <a:xfrm>
          <a:off x="6921500" y="134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31159</xdr:rowOff>
    </xdr:from>
    <xdr:ext cx="469744" cy="259045"/>
    <xdr:sp macro="" textlink="">
      <xdr:nvSpPr>
        <xdr:cNvPr id="430" name="テキスト ボックス 429"/>
        <xdr:cNvSpPr txBox="1"/>
      </xdr:nvSpPr>
      <xdr:spPr>
        <a:xfrm>
          <a:off x="6737428" y="1357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25405</xdr:rowOff>
    </xdr:from>
    <xdr:to>
      <xdr:col>55</xdr:col>
      <xdr:colOff>0</xdr:colOff>
      <xdr:row>97</xdr:row>
      <xdr:rowOff>40748</xdr:rowOff>
    </xdr:to>
    <xdr:cxnSp macro="">
      <xdr:nvCxnSpPr>
        <xdr:cNvPr id="457" name="直線コネクタ 456"/>
        <xdr:cNvCxnSpPr/>
      </xdr:nvCxnSpPr>
      <xdr:spPr>
        <a:xfrm>
          <a:off x="9639300" y="16656055"/>
          <a:ext cx="8382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2687</xdr:rowOff>
    </xdr:from>
    <xdr:to>
      <xdr:col>50</xdr:col>
      <xdr:colOff>114300</xdr:colOff>
      <xdr:row>97</xdr:row>
      <xdr:rowOff>25405</xdr:rowOff>
    </xdr:to>
    <xdr:cxnSp macro="">
      <xdr:nvCxnSpPr>
        <xdr:cNvPr id="460" name="直線コネクタ 459"/>
        <xdr:cNvCxnSpPr/>
      </xdr:nvCxnSpPr>
      <xdr:spPr>
        <a:xfrm>
          <a:off x="8750300" y="16633337"/>
          <a:ext cx="8890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156580</xdr:rowOff>
    </xdr:from>
    <xdr:to>
      <xdr:col>45</xdr:col>
      <xdr:colOff>177800</xdr:colOff>
      <xdr:row>97</xdr:row>
      <xdr:rowOff>2687</xdr:rowOff>
    </xdr:to>
    <xdr:cxnSp macro="">
      <xdr:nvCxnSpPr>
        <xdr:cNvPr id="463" name="直線コネクタ 462"/>
        <xdr:cNvCxnSpPr/>
      </xdr:nvCxnSpPr>
      <xdr:spPr>
        <a:xfrm>
          <a:off x="7861300" y="16615780"/>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156580</xdr:rowOff>
    </xdr:from>
    <xdr:to>
      <xdr:col>41</xdr:col>
      <xdr:colOff>50800</xdr:colOff>
      <xdr:row>97</xdr:row>
      <xdr:rowOff>8145</xdr:rowOff>
    </xdr:to>
    <xdr:cxnSp macro="">
      <xdr:nvCxnSpPr>
        <xdr:cNvPr id="466" name="直線コネクタ 465"/>
        <xdr:cNvCxnSpPr/>
      </xdr:nvCxnSpPr>
      <xdr:spPr>
        <a:xfrm flipV="1">
          <a:off x="6972300" y="16615780"/>
          <a:ext cx="889000" cy="2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71143</xdr:rowOff>
    </xdr:from>
    <xdr:to>
      <xdr:col>41</xdr:col>
      <xdr:colOff>101600</xdr:colOff>
      <xdr:row>97</xdr:row>
      <xdr:rowOff>1293</xdr:rowOff>
    </xdr:to>
    <xdr:sp macro="" textlink="">
      <xdr:nvSpPr>
        <xdr:cNvPr id="467" name="フローチャート: 判断 466"/>
        <xdr:cNvSpPr/>
      </xdr:nvSpPr>
      <xdr:spPr>
        <a:xfrm>
          <a:off x="7810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17820</xdr:rowOff>
    </xdr:from>
    <xdr:ext cx="534377" cy="259045"/>
    <xdr:sp macro="" textlink="">
      <xdr:nvSpPr>
        <xdr:cNvPr id="468" name="テキスト ボックス 467"/>
        <xdr:cNvSpPr txBox="1"/>
      </xdr:nvSpPr>
      <xdr:spPr>
        <a:xfrm>
          <a:off x="7594111" y="163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79074</xdr:rowOff>
    </xdr:from>
    <xdr:to>
      <xdr:col>36</xdr:col>
      <xdr:colOff>165100</xdr:colOff>
      <xdr:row>97</xdr:row>
      <xdr:rowOff>9224</xdr:rowOff>
    </xdr:to>
    <xdr:sp macro="" textlink="">
      <xdr:nvSpPr>
        <xdr:cNvPr id="469" name="フローチャート: 判断 468"/>
        <xdr:cNvSpPr/>
      </xdr:nvSpPr>
      <xdr:spPr>
        <a:xfrm>
          <a:off x="6921500" y="165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25751</xdr:rowOff>
    </xdr:from>
    <xdr:ext cx="534377" cy="259045"/>
    <xdr:sp macro="" textlink="">
      <xdr:nvSpPr>
        <xdr:cNvPr id="470" name="テキスト ボックス 469"/>
        <xdr:cNvSpPr txBox="1"/>
      </xdr:nvSpPr>
      <xdr:spPr>
        <a:xfrm>
          <a:off x="6705111" y="163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161398</xdr:rowOff>
    </xdr:from>
    <xdr:to>
      <xdr:col>55</xdr:col>
      <xdr:colOff>50800</xdr:colOff>
      <xdr:row>97</xdr:row>
      <xdr:rowOff>91548</xdr:rowOff>
    </xdr:to>
    <xdr:sp macro="" textlink="">
      <xdr:nvSpPr>
        <xdr:cNvPr id="476" name="楕円 475"/>
        <xdr:cNvSpPr/>
      </xdr:nvSpPr>
      <xdr:spPr>
        <a:xfrm>
          <a:off x="10426700" y="166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139825</xdr:rowOff>
    </xdr:from>
    <xdr:ext cx="534377" cy="259045"/>
    <xdr:sp macro="" textlink="">
      <xdr:nvSpPr>
        <xdr:cNvPr id="477" name="土木費該当値テキスト"/>
        <xdr:cNvSpPr txBox="1"/>
      </xdr:nvSpPr>
      <xdr:spPr>
        <a:xfrm>
          <a:off x="10528300" y="165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146055</xdr:rowOff>
    </xdr:from>
    <xdr:to>
      <xdr:col>50</xdr:col>
      <xdr:colOff>165100</xdr:colOff>
      <xdr:row>97</xdr:row>
      <xdr:rowOff>76205</xdr:rowOff>
    </xdr:to>
    <xdr:sp macro="" textlink="">
      <xdr:nvSpPr>
        <xdr:cNvPr id="478" name="楕円 477"/>
        <xdr:cNvSpPr/>
      </xdr:nvSpPr>
      <xdr:spPr>
        <a:xfrm>
          <a:off x="9588500" y="166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67332</xdr:rowOff>
    </xdr:from>
    <xdr:ext cx="534377" cy="259045"/>
    <xdr:sp macro="" textlink="">
      <xdr:nvSpPr>
        <xdr:cNvPr id="479" name="テキスト ボックス 478"/>
        <xdr:cNvSpPr txBox="1"/>
      </xdr:nvSpPr>
      <xdr:spPr>
        <a:xfrm>
          <a:off x="9372111" y="1669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123337</xdr:rowOff>
    </xdr:from>
    <xdr:to>
      <xdr:col>46</xdr:col>
      <xdr:colOff>38100</xdr:colOff>
      <xdr:row>97</xdr:row>
      <xdr:rowOff>53487</xdr:rowOff>
    </xdr:to>
    <xdr:sp macro="" textlink="">
      <xdr:nvSpPr>
        <xdr:cNvPr id="480" name="楕円 479"/>
        <xdr:cNvSpPr/>
      </xdr:nvSpPr>
      <xdr:spPr>
        <a:xfrm>
          <a:off x="8699500" y="165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44614</xdr:rowOff>
    </xdr:from>
    <xdr:ext cx="534377" cy="259045"/>
    <xdr:sp macro="" textlink="">
      <xdr:nvSpPr>
        <xdr:cNvPr id="481" name="テキスト ボックス 480"/>
        <xdr:cNvSpPr txBox="1"/>
      </xdr:nvSpPr>
      <xdr:spPr>
        <a:xfrm>
          <a:off x="8483111" y="166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105780</xdr:rowOff>
    </xdr:from>
    <xdr:to>
      <xdr:col>41</xdr:col>
      <xdr:colOff>101600</xdr:colOff>
      <xdr:row>97</xdr:row>
      <xdr:rowOff>35930</xdr:rowOff>
    </xdr:to>
    <xdr:sp macro="" textlink="">
      <xdr:nvSpPr>
        <xdr:cNvPr id="482" name="楕円 481"/>
        <xdr:cNvSpPr/>
      </xdr:nvSpPr>
      <xdr:spPr>
        <a:xfrm>
          <a:off x="7810500" y="16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27057</xdr:rowOff>
    </xdr:from>
    <xdr:ext cx="534377" cy="259045"/>
    <xdr:sp macro="" textlink="">
      <xdr:nvSpPr>
        <xdr:cNvPr id="483" name="テキスト ボックス 482"/>
        <xdr:cNvSpPr txBox="1"/>
      </xdr:nvSpPr>
      <xdr:spPr>
        <a:xfrm>
          <a:off x="7594111" y="166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128795</xdr:rowOff>
    </xdr:from>
    <xdr:to>
      <xdr:col>36</xdr:col>
      <xdr:colOff>165100</xdr:colOff>
      <xdr:row>97</xdr:row>
      <xdr:rowOff>58945</xdr:rowOff>
    </xdr:to>
    <xdr:sp macro="" textlink="">
      <xdr:nvSpPr>
        <xdr:cNvPr id="484" name="楕円 483"/>
        <xdr:cNvSpPr/>
      </xdr:nvSpPr>
      <xdr:spPr>
        <a:xfrm>
          <a:off x="6921500" y="165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50072</xdr:rowOff>
    </xdr:from>
    <xdr:ext cx="534377" cy="259045"/>
    <xdr:sp macro="" textlink="">
      <xdr:nvSpPr>
        <xdr:cNvPr id="485" name="テキスト ボックス 484"/>
        <xdr:cNvSpPr txBox="1"/>
      </xdr:nvSpPr>
      <xdr:spPr>
        <a:xfrm>
          <a:off x="6705111" y="166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169151</xdr:rowOff>
    </xdr:from>
    <xdr:to>
      <xdr:col>85</xdr:col>
      <xdr:colOff>127000</xdr:colOff>
      <xdr:row>36</xdr:row>
      <xdr:rowOff>31515</xdr:rowOff>
    </xdr:to>
    <xdr:cxnSp macro="">
      <xdr:nvCxnSpPr>
        <xdr:cNvPr id="515" name="直線コネクタ 514"/>
        <xdr:cNvCxnSpPr/>
      </xdr:nvCxnSpPr>
      <xdr:spPr>
        <a:xfrm flipV="1">
          <a:off x="15481300" y="6169901"/>
          <a:ext cx="838200" cy="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31515</xdr:rowOff>
    </xdr:from>
    <xdr:to>
      <xdr:col>81</xdr:col>
      <xdr:colOff>50800</xdr:colOff>
      <xdr:row>37</xdr:row>
      <xdr:rowOff>119107</xdr:rowOff>
    </xdr:to>
    <xdr:cxnSp macro="">
      <xdr:nvCxnSpPr>
        <xdr:cNvPr id="518" name="直線コネクタ 517"/>
        <xdr:cNvCxnSpPr/>
      </xdr:nvCxnSpPr>
      <xdr:spPr>
        <a:xfrm flipV="1">
          <a:off x="14592300" y="6203715"/>
          <a:ext cx="889000" cy="2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8293</xdr:rowOff>
    </xdr:from>
    <xdr:to>
      <xdr:col>76</xdr:col>
      <xdr:colOff>114300</xdr:colOff>
      <xdr:row>37</xdr:row>
      <xdr:rowOff>119107</xdr:rowOff>
    </xdr:to>
    <xdr:cxnSp macro="">
      <xdr:nvCxnSpPr>
        <xdr:cNvPr id="521" name="直線コネクタ 520"/>
        <xdr:cNvCxnSpPr/>
      </xdr:nvCxnSpPr>
      <xdr:spPr>
        <a:xfrm>
          <a:off x="13703300" y="6180493"/>
          <a:ext cx="889000" cy="2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8293</xdr:rowOff>
    </xdr:from>
    <xdr:to>
      <xdr:col>71</xdr:col>
      <xdr:colOff>177800</xdr:colOff>
      <xdr:row>37</xdr:row>
      <xdr:rowOff>164312</xdr:rowOff>
    </xdr:to>
    <xdr:cxnSp macro="">
      <xdr:nvCxnSpPr>
        <xdr:cNvPr id="524" name="直線コネクタ 523"/>
        <xdr:cNvCxnSpPr/>
      </xdr:nvCxnSpPr>
      <xdr:spPr>
        <a:xfrm flipV="1">
          <a:off x="12814300" y="6180493"/>
          <a:ext cx="889000" cy="3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67392</xdr:rowOff>
    </xdr:from>
    <xdr:to>
      <xdr:col>72</xdr:col>
      <xdr:colOff>38100</xdr:colOff>
      <xdr:row>37</xdr:row>
      <xdr:rowOff>168993</xdr:rowOff>
    </xdr:to>
    <xdr:sp macro="" textlink="">
      <xdr:nvSpPr>
        <xdr:cNvPr id="525" name="フローチャート: 判断 524"/>
        <xdr:cNvSpPr/>
      </xdr:nvSpPr>
      <xdr:spPr>
        <a:xfrm>
          <a:off x="13652500" y="6411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160120</xdr:rowOff>
    </xdr:from>
    <xdr:ext cx="534377" cy="259045"/>
    <xdr:sp macro="" textlink="">
      <xdr:nvSpPr>
        <xdr:cNvPr id="526" name="テキスト ボックス 525"/>
        <xdr:cNvSpPr txBox="1"/>
      </xdr:nvSpPr>
      <xdr:spPr>
        <a:xfrm>
          <a:off x="13436111" y="65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27" name="フローチャート: 判断 526"/>
        <xdr:cNvSpPr/>
      </xdr:nvSpPr>
      <xdr:spPr>
        <a:xfrm>
          <a:off x="12763500" y="64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10965</xdr:rowOff>
    </xdr:from>
    <xdr:ext cx="534377" cy="259045"/>
    <xdr:sp macro="" textlink="">
      <xdr:nvSpPr>
        <xdr:cNvPr id="528" name="テキスト ボックス 527"/>
        <xdr:cNvSpPr txBox="1"/>
      </xdr:nvSpPr>
      <xdr:spPr>
        <a:xfrm>
          <a:off x="12547111" y="61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118351</xdr:rowOff>
    </xdr:from>
    <xdr:to>
      <xdr:col>85</xdr:col>
      <xdr:colOff>177800</xdr:colOff>
      <xdr:row>36</xdr:row>
      <xdr:rowOff>48501</xdr:rowOff>
    </xdr:to>
    <xdr:sp macro="" textlink="">
      <xdr:nvSpPr>
        <xdr:cNvPr id="534" name="楕円 533"/>
        <xdr:cNvSpPr/>
      </xdr:nvSpPr>
      <xdr:spPr>
        <a:xfrm>
          <a:off x="16268700" y="61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141228</xdr:rowOff>
    </xdr:from>
    <xdr:ext cx="534377" cy="259045"/>
    <xdr:sp macro="" textlink="">
      <xdr:nvSpPr>
        <xdr:cNvPr id="535" name="消防費該当値テキスト"/>
        <xdr:cNvSpPr txBox="1"/>
      </xdr:nvSpPr>
      <xdr:spPr>
        <a:xfrm>
          <a:off x="16370300" y="597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152165</xdr:rowOff>
    </xdr:from>
    <xdr:to>
      <xdr:col>81</xdr:col>
      <xdr:colOff>101600</xdr:colOff>
      <xdr:row>36</xdr:row>
      <xdr:rowOff>82315</xdr:rowOff>
    </xdr:to>
    <xdr:sp macro="" textlink="">
      <xdr:nvSpPr>
        <xdr:cNvPr id="536" name="楕円 535"/>
        <xdr:cNvSpPr/>
      </xdr:nvSpPr>
      <xdr:spPr>
        <a:xfrm>
          <a:off x="15430500" y="61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98842</xdr:rowOff>
    </xdr:from>
    <xdr:ext cx="534377" cy="259045"/>
    <xdr:sp macro="" textlink="">
      <xdr:nvSpPr>
        <xdr:cNvPr id="537" name="テキスト ボックス 536"/>
        <xdr:cNvSpPr txBox="1"/>
      </xdr:nvSpPr>
      <xdr:spPr>
        <a:xfrm>
          <a:off x="15214111" y="592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68307</xdr:rowOff>
    </xdr:from>
    <xdr:to>
      <xdr:col>76</xdr:col>
      <xdr:colOff>165100</xdr:colOff>
      <xdr:row>37</xdr:row>
      <xdr:rowOff>169907</xdr:rowOff>
    </xdr:to>
    <xdr:sp macro="" textlink="">
      <xdr:nvSpPr>
        <xdr:cNvPr id="538" name="楕円 537"/>
        <xdr:cNvSpPr/>
      </xdr:nvSpPr>
      <xdr:spPr>
        <a:xfrm>
          <a:off x="14541500" y="64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161034</xdr:rowOff>
    </xdr:from>
    <xdr:ext cx="534377" cy="259045"/>
    <xdr:sp macro="" textlink="">
      <xdr:nvSpPr>
        <xdr:cNvPr id="539" name="テキスト ボックス 538"/>
        <xdr:cNvSpPr txBox="1"/>
      </xdr:nvSpPr>
      <xdr:spPr>
        <a:xfrm>
          <a:off x="14325111" y="650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128943</xdr:rowOff>
    </xdr:from>
    <xdr:to>
      <xdr:col>72</xdr:col>
      <xdr:colOff>38100</xdr:colOff>
      <xdr:row>36</xdr:row>
      <xdr:rowOff>59093</xdr:rowOff>
    </xdr:to>
    <xdr:sp macro="" textlink="">
      <xdr:nvSpPr>
        <xdr:cNvPr id="540" name="楕円 539"/>
        <xdr:cNvSpPr/>
      </xdr:nvSpPr>
      <xdr:spPr>
        <a:xfrm>
          <a:off x="13652500" y="61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75620</xdr:rowOff>
    </xdr:from>
    <xdr:ext cx="534377" cy="259045"/>
    <xdr:sp macro="" textlink="">
      <xdr:nvSpPr>
        <xdr:cNvPr id="541" name="テキスト ボックス 540"/>
        <xdr:cNvSpPr txBox="1"/>
      </xdr:nvSpPr>
      <xdr:spPr>
        <a:xfrm>
          <a:off x="13436111" y="590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113512</xdr:rowOff>
    </xdr:from>
    <xdr:to>
      <xdr:col>67</xdr:col>
      <xdr:colOff>101600</xdr:colOff>
      <xdr:row>38</xdr:row>
      <xdr:rowOff>43662</xdr:rowOff>
    </xdr:to>
    <xdr:sp macro="" textlink="">
      <xdr:nvSpPr>
        <xdr:cNvPr id="542" name="楕円 541"/>
        <xdr:cNvSpPr/>
      </xdr:nvSpPr>
      <xdr:spPr>
        <a:xfrm>
          <a:off x="12763500" y="6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34789</xdr:rowOff>
    </xdr:from>
    <xdr:ext cx="534377" cy="259045"/>
    <xdr:sp macro="" textlink="">
      <xdr:nvSpPr>
        <xdr:cNvPr id="543" name="テキスト ボックス 542"/>
        <xdr:cNvSpPr txBox="1"/>
      </xdr:nvSpPr>
      <xdr:spPr>
        <a:xfrm>
          <a:off x="12547111" y="654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29737</xdr:rowOff>
    </xdr:from>
    <xdr:to>
      <xdr:col>85</xdr:col>
      <xdr:colOff>127000</xdr:colOff>
      <xdr:row>58</xdr:row>
      <xdr:rowOff>66734</xdr:rowOff>
    </xdr:to>
    <xdr:cxnSp macro="">
      <xdr:nvCxnSpPr>
        <xdr:cNvPr id="574" name="直線コネクタ 573"/>
        <xdr:cNvCxnSpPr/>
      </xdr:nvCxnSpPr>
      <xdr:spPr>
        <a:xfrm flipV="1">
          <a:off x="15481300" y="9973837"/>
          <a:ext cx="838200" cy="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45533</xdr:rowOff>
    </xdr:from>
    <xdr:to>
      <xdr:col>81</xdr:col>
      <xdr:colOff>50800</xdr:colOff>
      <xdr:row>58</xdr:row>
      <xdr:rowOff>66734</xdr:rowOff>
    </xdr:to>
    <xdr:cxnSp macro="">
      <xdr:nvCxnSpPr>
        <xdr:cNvPr id="577" name="直線コネクタ 576"/>
        <xdr:cNvCxnSpPr/>
      </xdr:nvCxnSpPr>
      <xdr:spPr>
        <a:xfrm>
          <a:off x="14592300" y="9989633"/>
          <a:ext cx="8890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46170</xdr:rowOff>
    </xdr:from>
    <xdr:to>
      <xdr:col>76</xdr:col>
      <xdr:colOff>114300</xdr:colOff>
      <xdr:row>58</xdr:row>
      <xdr:rowOff>45533</xdr:rowOff>
    </xdr:to>
    <xdr:cxnSp macro="">
      <xdr:nvCxnSpPr>
        <xdr:cNvPr id="580" name="直線コネクタ 579"/>
        <xdr:cNvCxnSpPr/>
      </xdr:nvCxnSpPr>
      <xdr:spPr>
        <a:xfrm>
          <a:off x="13703300" y="9818820"/>
          <a:ext cx="889000" cy="17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40200</xdr:rowOff>
    </xdr:from>
    <xdr:to>
      <xdr:col>71</xdr:col>
      <xdr:colOff>177800</xdr:colOff>
      <xdr:row>57</xdr:row>
      <xdr:rowOff>46170</xdr:rowOff>
    </xdr:to>
    <xdr:cxnSp macro="">
      <xdr:nvCxnSpPr>
        <xdr:cNvPr id="583" name="直線コネクタ 582"/>
        <xdr:cNvCxnSpPr/>
      </xdr:nvCxnSpPr>
      <xdr:spPr>
        <a:xfrm>
          <a:off x="12814300" y="9641400"/>
          <a:ext cx="889000" cy="1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78757</xdr:rowOff>
    </xdr:from>
    <xdr:ext cx="534377" cy="259045"/>
    <xdr:sp macro="" textlink="">
      <xdr:nvSpPr>
        <xdr:cNvPr id="585" name="テキスト ボックス 584"/>
        <xdr:cNvSpPr txBox="1"/>
      </xdr:nvSpPr>
      <xdr:spPr>
        <a:xfrm>
          <a:off x="13436111" y="1002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152212</xdr:rowOff>
    </xdr:from>
    <xdr:to>
      <xdr:col>67</xdr:col>
      <xdr:colOff>101600</xdr:colOff>
      <xdr:row>58</xdr:row>
      <xdr:rowOff>82362</xdr:rowOff>
    </xdr:to>
    <xdr:sp macro="" textlink="">
      <xdr:nvSpPr>
        <xdr:cNvPr id="586" name="フローチャート: 判断 585"/>
        <xdr:cNvSpPr/>
      </xdr:nvSpPr>
      <xdr:spPr>
        <a:xfrm>
          <a:off x="12763500" y="992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73489</xdr:rowOff>
    </xdr:from>
    <xdr:ext cx="534377" cy="259045"/>
    <xdr:sp macro="" textlink="">
      <xdr:nvSpPr>
        <xdr:cNvPr id="587" name="テキスト ボックス 586"/>
        <xdr:cNvSpPr txBox="1"/>
      </xdr:nvSpPr>
      <xdr:spPr>
        <a:xfrm>
          <a:off x="12547111" y="100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150387</xdr:rowOff>
    </xdr:from>
    <xdr:to>
      <xdr:col>85</xdr:col>
      <xdr:colOff>177800</xdr:colOff>
      <xdr:row>58</xdr:row>
      <xdr:rowOff>80537</xdr:rowOff>
    </xdr:to>
    <xdr:sp macro="" textlink="">
      <xdr:nvSpPr>
        <xdr:cNvPr id="593" name="楕円 592"/>
        <xdr:cNvSpPr/>
      </xdr:nvSpPr>
      <xdr:spPr>
        <a:xfrm>
          <a:off x="16268700" y="99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128814</xdr:rowOff>
    </xdr:from>
    <xdr:ext cx="534377" cy="259045"/>
    <xdr:sp macro="" textlink="">
      <xdr:nvSpPr>
        <xdr:cNvPr id="594" name="教育費該当値テキスト"/>
        <xdr:cNvSpPr txBox="1"/>
      </xdr:nvSpPr>
      <xdr:spPr>
        <a:xfrm>
          <a:off x="16370300" y="99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15934</xdr:rowOff>
    </xdr:from>
    <xdr:to>
      <xdr:col>81</xdr:col>
      <xdr:colOff>101600</xdr:colOff>
      <xdr:row>58</xdr:row>
      <xdr:rowOff>117534</xdr:rowOff>
    </xdr:to>
    <xdr:sp macro="" textlink="">
      <xdr:nvSpPr>
        <xdr:cNvPr id="595" name="楕円 594"/>
        <xdr:cNvSpPr/>
      </xdr:nvSpPr>
      <xdr:spPr>
        <a:xfrm>
          <a:off x="15430500" y="99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108661</xdr:rowOff>
    </xdr:from>
    <xdr:ext cx="534377" cy="259045"/>
    <xdr:sp macro="" textlink="">
      <xdr:nvSpPr>
        <xdr:cNvPr id="596" name="テキスト ボックス 595"/>
        <xdr:cNvSpPr txBox="1"/>
      </xdr:nvSpPr>
      <xdr:spPr>
        <a:xfrm>
          <a:off x="15214111" y="100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166183</xdr:rowOff>
    </xdr:from>
    <xdr:to>
      <xdr:col>76</xdr:col>
      <xdr:colOff>165100</xdr:colOff>
      <xdr:row>58</xdr:row>
      <xdr:rowOff>96333</xdr:rowOff>
    </xdr:to>
    <xdr:sp macro="" textlink="">
      <xdr:nvSpPr>
        <xdr:cNvPr id="597" name="楕円 596"/>
        <xdr:cNvSpPr/>
      </xdr:nvSpPr>
      <xdr:spPr>
        <a:xfrm>
          <a:off x="14541500" y="99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87460</xdr:rowOff>
    </xdr:from>
    <xdr:ext cx="534377" cy="259045"/>
    <xdr:sp macro="" textlink="">
      <xdr:nvSpPr>
        <xdr:cNvPr id="598" name="テキスト ボックス 597"/>
        <xdr:cNvSpPr txBox="1"/>
      </xdr:nvSpPr>
      <xdr:spPr>
        <a:xfrm>
          <a:off x="14325111" y="1003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166820</xdr:rowOff>
    </xdr:from>
    <xdr:to>
      <xdr:col>72</xdr:col>
      <xdr:colOff>38100</xdr:colOff>
      <xdr:row>57</xdr:row>
      <xdr:rowOff>96970</xdr:rowOff>
    </xdr:to>
    <xdr:sp macro="" textlink="">
      <xdr:nvSpPr>
        <xdr:cNvPr id="599" name="楕円 598"/>
        <xdr:cNvSpPr/>
      </xdr:nvSpPr>
      <xdr:spPr>
        <a:xfrm>
          <a:off x="13652500" y="97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113497</xdr:rowOff>
    </xdr:from>
    <xdr:ext cx="599010" cy="259045"/>
    <xdr:sp macro="" textlink="">
      <xdr:nvSpPr>
        <xdr:cNvPr id="600" name="テキスト ボックス 599"/>
        <xdr:cNvSpPr txBox="1"/>
      </xdr:nvSpPr>
      <xdr:spPr>
        <a:xfrm>
          <a:off x="13403795" y="954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160850</xdr:rowOff>
    </xdr:from>
    <xdr:to>
      <xdr:col>67</xdr:col>
      <xdr:colOff>101600</xdr:colOff>
      <xdr:row>56</xdr:row>
      <xdr:rowOff>91000</xdr:rowOff>
    </xdr:to>
    <xdr:sp macro="" textlink="">
      <xdr:nvSpPr>
        <xdr:cNvPr id="601" name="楕円 600"/>
        <xdr:cNvSpPr/>
      </xdr:nvSpPr>
      <xdr:spPr>
        <a:xfrm>
          <a:off x="12763500" y="95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107527</xdr:rowOff>
    </xdr:from>
    <xdr:ext cx="599010" cy="259045"/>
    <xdr:sp macro="" textlink="">
      <xdr:nvSpPr>
        <xdr:cNvPr id="602" name="テキスト ボックス 601"/>
        <xdr:cNvSpPr txBox="1"/>
      </xdr:nvSpPr>
      <xdr:spPr>
        <a:xfrm>
          <a:off x="12514795" y="936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150735</xdr:rowOff>
    </xdr:from>
    <xdr:to>
      <xdr:col>85</xdr:col>
      <xdr:colOff>127000</xdr:colOff>
      <xdr:row>78</xdr:row>
      <xdr:rowOff>104155</xdr:rowOff>
    </xdr:to>
    <xdr:cxnSp macro="">
      <xdr:nvCxnSpPr>
        <xdr:cNvPr id="629" name="直線コネクタ 628"/>
        <xdr:cNvCxnSpPr/>
      </xdr:nvCxnSpPr>
      <xdr:spPr>
        <a:xfrm flipV="1">
          <a:off x="15481300" y="13352385"/>
          <a:ext cx="838200" cy="12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104155</xdr:rowOff>
    </xdr:from>
    <xdr:to>
      <xdr:col>81</xdr:col>
      <xdr:colOff>50800</xdr:colOff>
      <xdr:row>78</xdr:row>
      <xdr:rowOff>139700</xdr:rowOff>
    </xdr:to>
    <xdr:cxnSp macro="">
      <xdr:nvCxnSpPr>
        <xdr:cNvPr id="632" name="直線コネクタ 631"/>
        <xdr:cNvCxnSpPr/>
      </xdr:nvCxnSpPr>
      <xdr:spPr>
        <a:xfrm flipV="1">
          <a:off x="14592300" y="13477255"/>
          <a:ext cx="889000" cy="3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137416</xdr:rowOff>
    </xdr:from>
    <xdr:to>
      <xdr:col>76</xdr:col>
      <xdr:colOff>114300</xdr:colOff>
      <xdr:row>78</xdr:row>
      <xdr:rowOff>139700</xdr:rowOff>
    </xdr:to>
    <xdr:cxnSp macro="">
      <xdr:nvCxnSpPr>
        <xdr:cNvPr id="635" name="直線コネクタ 634"/>
        <xdr:cNvCxnSpPr/>
      </xdr:nvCxnSpPr>
      <xdr:spPr>
        <a:xfrm>
          <a:off x="13703300" y="13510516"/>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134612</xdr:rowOff>
    </xdr:from>
    <xdr:to>
      <xdr:col>71</xdr:col>
      <xdr:colOff>177800</xdr:colOff>
      <xdr:row>78</xdr:row>
      <xdr:rowOff>137416</xdr:rowOff>
    </xdr:to>
    <xdr:cxnSp macro="">
      <xdr:nvCxnSpPr>
        <xdr:cNvPr id="638" name="直線コネクタ 637"/>
        <xdr:cNvCxnSpPr/>
      </xdr:nvCxnSpPr>
      <xdr:spPr>
        <a:xfrm>
          <a:off x="12814300" y="13507712"/>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53871</xdr:rowOff>
    </xdr:from>
    <xdr:to>
      <xdr:col>72</xdr:col>
      <xdr:colOff>38100</xdr:colOff>
      <xdr:row>78</xdr:row>
      <xdr:rowOff>155471</xdr:rowOff>
    </xdr:to>
    <xdr:sp macro="" textlink="">
      <xdr:nvSpPr>
        <xdr:cNvPr id="639" name="フローチャート: 判断 638"/>
        <xdr:cNvSpPr/>
      </xdr:nvSpPr>
      <xdr:spPr>
        <a:xfrm>
          <a:off x="13652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xdr:rowOff>
    </xdr:from>
    <xdr:ext cx="534377" cy="259045"/>
    <xdr:sp macro="" textlink="">
      <xdr:nvSpPr>
        <xdr:cNvPr id="640" name="テキスト ボックス 639"/>
        <xdr:cNvSpPr txBox="1"/>
      </xdr:nvSpPr>
      <xdr:spPr>
        <a:xfrm>
          <a:off x="13436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3763</xdr:rowOff>
    </xdr:from>
    <xdr:ext cx="534377" cy="259045"/>
    <xdr:sp macro="" textlink="">
      <xdr:nvSpPr>
        <xdr:cNvPr id="642" name="テキスト ボックス 641"/>
        <xdr:cNvSpPr txBox="1"/>
      </xdr:nvSpPr>
      <xdr:spPr>
        <a:xfrm>
          <a:off x="12547111" y="132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99935</xdr:rowOff>
    </xdr:from>
    <xdr:to>
      <xdr:col>85</xdr:col>
      <xdr:colOff>177800</xdr:colOff>
      <xdr:row>78</xdr:row>
      <xdr:rowOff>30085</xdr:rowOff>
    </xdr:to>
    <xdr:sp macro="" textlink="">
      <xdr:nvSpPr>
        <xdr:cNvPr id="648" name="楕円 647"/>
        <xdr:cNvSpPr/>
      </xdr:nvSpPr>
      <xdr:spPr>
        <a:xfrm>
          <a:off x="16268700" y="133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122812</xdr:rowOff>
    </xdr:from>
    <xdr:ext cx="534377" cy="259045"/>
    <xdr:sp macro="" textlink="">
      <xdr:nvSpPr>
        <xdr:cNvPr id="649" name="災害復旧費該当値テキスト"/>
        <xdr:cNvSpPr txBox="1"/>
      </xdr:nvSpPr>
      <xdr:spPr>
        <a:xfrm>
          <a:off x="16370300" y="1315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53355</xdr:rowOff>
    </xdr:from>
    <xdr:to>
      <xdr:col>81</xdr:col>
      <xdr:colOff>101600</xdr:colOff>
      <xdr:row>78</xdr:row>
      <xdr:rowOff>154955</xdr:rowOff>
    </xdr:to>
    <xdr:sp macro="" textlink="">
      <xdr:nvSpPr>
        <xdr:cNvPr id="650" name="楕円 649"/>
        <xdr:cNvSpPr/>
      </xdr:nvSpPr>
      <xdr:spPr>
        <a:xfrm>
          <a:off x="15430500" y="134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xdr:rowOff>
    </xdr:from>
    <xdr:ext cx="534377" cy="259045"/>
    <xdr:sp macro="" textlink="">
      <xdr:nvSpPr>
        <xdr:cNvPr id="651" name="テキスト ボックス 650"/>
        <xdr:cNvSpPr txBox="1"/>
      </xdr:nvSpPr>
      <xdr:spPr>
        <a:xfrm>
          <a:off x="15214111" y="132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86616</xdr:rowOff>
    </xdr:from>
    <xdr:to>
      <xdr:col>72</xdr:col>
      <xdr:colOff>38100</xdr:colOff>
      <xdr:row>79</xdr:row>
      <xdr:rowOff>16766</xdr:rowOff>
    </xdr:to>
    <xdr:sp macro="" textlink="">
      <xdr:nvSpPr>
        <xdr:cNvPr id="654" name="楕円 653"/>
        <xdr:cNvSpPr/>
      </xdr:nvSpPr>
      <xdr:spPr>
        <a:xfrm>
          <a:off x="13652500" y="134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7893</xdr:rowOff>
    </xdr:from>
    <xdr:ext cx="378565" cy="259045"/>
    <xdr:sp macro="" textlink="">
      <xdr:nvSpPr>
        <xdr:cNvPr id="655" name="テキスト ボックス 654"/>
        <xdr:cNvSpPr txBox="1"/>
      </xdr:nvSpPr>
      <xdr:spPr>
        <a:xfrm>
          <a:off x="13514017" y="13552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83812</xdr:rowOff>
    </xdr:from>
    <xdr:to>
      <xdr:col>67</xdr:col>
      <xdr:colOff>101600</xdr:colOff>
      <xdr:row>79</xdr:row>
      <xdr:rowOff>13962</xdr:rowOff>
    </xdr:to>
    <xdr:sp macro="" textlink="">
      <xdr:nvSpPr>
        <xdr:cNvPr id="656" name="楕円 655"/>
        <xdr:cNvSpPr/>
      </xdr:nvSpPr>
      <xdr:spPr>
        <a:xfrm>
          <a:off x="12763500" y="134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5089</xdr:rowOff>
    </xdr:from>
    <xdr:ext cx="469744" cy="259045"/>
    <xdr:sp macro="" textlink="">
      <xdr:nvSpPr>
        <xdr:cNvPr id="657" name="テキスト ボックス 656"/>
        <xdr:cNvSpPr txBox="1"/>
      </xdr:nvSpPr>
      <xdr:spPr>
        <a:xfrm>
          <a:off x="12579428" y="1354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128288</xdr:rowOff>
    </xdr:from>
    <xdr:to>
      <xdr:col>85</xdr:col>
      <xdr:colOff>127000</xdr:colOff>
      <xdr:row>96</xdr:row>
      <xdr:rowOff>163830</xdr:rowOff>
    </xdr:to>
    <xdr:cxnSp macro="">
      <xdr:nvCxnSpPr>
        <xdr:cNvPr id="684" name="直線コネクタ 683"/>
        <xdr:cNvCxnSpPr/>
      </xdr:nvCxnSpPr>
      <xdr:spPr>
        <a:xfrm flipV="1">
          <a:off x="15481300" y="16587488"/>
          <a:ext cx="8382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163830</xdr:rowOff>
    </xdr:from>
    <xdr:to>
      <xdr:col>81</xdr:col>
      <xdr:colOff>50800</xdr:colOff>
      <xdr:row>96</xdr:row>
      <xdr:rowOff>169331</xdr:rowOff>
    </xdr:to>
    <xdr:cxnSp macro="">
      <xdr:nvCxnSpPr>
        <xdr:cNvPr id="687" name="直線コネクタ 686"/>
        <xdr:cNvCxnSpPr/>
      </xdr:nvCxnSpPr>
      <xdr:spPr>
        <a:xfrm flipV="1">
          <a:off x="14592300" y="16623030"/>
          <a:ext cx="889000" cy="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155735</xdr:rowOff>
    </xdr:from>
    <xdr:to>
      <xdr:col>76</xdr:col>
      <xdr:colOff>114300</xdr:colOff>
      <xdr:row>96</xdr:row>
      <xdr:rowOff>169331</xdr:rowOff>
    </xdr:to>
    <xdr:cxnSp macro="">
      <xdr:nvCxnSpPr>
        <xdr:cNvPr id="690" name="直線コネクタ 689"/>
        <xdr:cNvCxnSpPr/>
      </xdr:nvCxnSpPr>
      <xdr:spPr>
        <a:xfrm>
          <a:off x="13703300" y="16614935"/>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155735</xdr:rowOff>
    </xdr:from>
    <xdr:to>
      <xdr:col>71</xdr:col>
      <xdr:colOff>177800</xdr:colOff>
      <xdr:row>97</xdr:row>
      <xdr:rowOff>4153</xdr:rowOff>
    </xdr:to>
    <xdr:cxnSp macro="">
      <xdr:nvCxnSpPr>
        <xdr:cNvPr id="693" name="直線コネクタ 692"/>
        <xdr:cNvCxnSpPr/>
      </xdr:nvCxnSpPr>
      <xdr:spPr>
        <a:xfrm flipV="1">
          <a:off x="12814300" y="16614935"/>
          <a:ext cx="889000" cy="1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694" name="フローチャート: 判断 693"/>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118422</xdr:rowOff>
    </xdr:from>
    <xdr:ext cx="534377" cy="259045"/>
    <xdr:sp macro="" textlink="">
      <xdr:nvSpPr>
        <xdr:cNvPr id="695" name="テキスト ボックス 694"/>
        <xdr:cNvSpPr txBox="1"/>
      </xdr:nvSpPr>
      <xdr:spPr>
        <a:xfrm>
          <a:off x="13436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696" name="フローチャート: 判断 695"/>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112011</xdr:rowOff>
    </xdr:from>
    <xdr:ext cx="534377" cy="259045"/>
    <xdr:sp macro="" textlink="">
      <xdr:nvSpPr>
        <xdr:cNvPr id="697" name="テキスト ボックス 696"/>
        <xdr:cNvSpPr txBox="1"/>
      </xdr:nvSpPr>
      <xdr:spPr>
        <a:xfrm>
          <a:off x="12547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77488</xdr:rowOff>
    </xdr:from>
    <xdr:to>
      <xdr:col>85</xdr:col>
      <xdr:colOff>177800</xdr:colOff>
      <xdr:row>97</xdr:row>
      <xdr:rowOff>7638</xdr:rowOff>
    </xdr:to>
    <xdr:sp macro="" textlink="">
      <xdr:nvSpPr>
        <xdr:cNvPr id="703" name="楕円 702"/>
        <xdr:cNvSpPr/>
      </xdr:nvSpPr>
      <xdr:spPr>
        <a:xfrm>
          <a:off x="16268700" y="16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55915</xdr:rowOff>
    </xdr:from>
    <xdr:ext cx="534377" cy="259045"/>
    <xdr:sp macro="" textlink="">
      <xdr:nvSpPr>
        <xdr:cNvPr id="704" name="公債費該当値テキスト"/>
        <xdr:cNvSpPr txBox="1"/>
      </xdr:nvSpPr>
      <xdr:spPr>
        <a:xfrm>
          <a:off x="16370300" y="165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113030</xdr:rowOff>
    </xdr:from>
    <xdr:to>
      <xdr:col>81</xdr:col>
      <xdr:colOff>101600</xdr:colOff>
      <xdr:row>97</xdr:row>
      <xdr:rowOff>43180</xdr:rowOff>
    </xdr:to>
    <xdr:sp macro="" textlink="">
      <xdr:nvSpPr>
        <xdr:cNvPr id="705" name="楕円 704"/>
        <xdr:cNvSpPr/>
      </xdr:nvSpPr>
      <xdr:spPr>
        <a:xfrm>
          <a:off x="15430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34307</xdr:rowOff>
    </xdr:from>
    <xdr:ext cx="534377" cy="259045"/>
    <xdr:sp macro="" textlink="">
      <xdr:nvSpPr>
        <xdr:cNvPr id="706" name="テキスト ボックス 705"/>
        <xdr:cNvSpPr txBox="1"/>
      </xdr:nvSpPr>
      <xdr:spPr>
        <a:xfrm>
          <a:off x="15214111" y="166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118531</xdr:rowOff>
    </xdr:from>
    <xdr:to>
      <xdr:col>76</xdr:col>
      <xdr:colOff>165100</xdr:colOff>
      <xdr:row>97</xdr:row>
      <xdr:rowOff>48681</xdr:rowOff>
    </xdr:to>
    <xdr:sp macro="" textlink="">
      <xdr:nvSpPr>
        <xdr:cNvPr id="707" name="楕円 706"/>
        <xdr:cNvSpPr/>
      </xdr:nvSpPr>
      <xdr:spPr>
        <a:xfrm>
          <a:off x="14541500" y="165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39808</xdr:rowOff>
    </xdr:from>
    <xdr:ext cx="534377" cy="259045"/>
    <xdr:sp macro="" textlink="">
      <xdr:nvSpPr>
        <xdr:cNvPr id="708" name="テキスト ボックス 707"/>
        <xdr:cNvSpPr txBox="1"/>
      </xdr:nvSpPr>
      <xdr:spPr>
        <a:xfrm>
          <a:off x="14325111" y="166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104935</xdr:rowOff>
    </xdr:from>
    <xdr:to>
      <xdr:col>72</xdr:col>
      <xdr:colOff>38100</xdr:colOff>
      <xdr:row>97</xdr:row>
      <xdr:rowOff>35085</xdr:rowOff>
    </xdr:to>
    <xdr:sp macro="" textlink="">
      <xdr:nvSpPr>
        <xdr:cNvPr id="709" name="楕円 708"/>
        <xdr:cNvSpPr/>
      </xdr:nvSpPr>
      <xdr:spPr>
        <a:xfrm>
          <a:off x="13652500" y="165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26212</xdr:rowOff>
    </xdr:from>
    <xdr:ext cx="534377" cy="259045"/>
    <xdr:sp macro="" textlink="">
      <xdr:nvSpPr>
        <xdr:cNvPr id="710" name="テキスト ボックス 709"/>
        <xdr:cNvSpPr txBox="1"/>
      </xdr:nvSpPr>
      <xdr:spPr>
        <a:xfrm>
          <a:off x="13436111" y="1665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124803</xdr:rowOff>
    </xdr:from>
    <xdr:to>
      <xdr:col>67</xdr:col>
      <xdr:colOff>101600</xdr:colOff>
      <xdr:row>97</xdr:row>
      <xdr:rowOff>54953</xdr:rowOff>
    </xdr:to>
    <xdr:sp macro="" textlink="">
      <xdr:nvSpPr>
        <xdr:cNvPr id="711" name="楕円 710"/>
        <xdr:cNvSpPr/>
      </xdr:nvSpPr>
      <xdr:spPr>
        <a:xfrm>
          <a:off x="12763500" y="165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46080</xdr:rowOff>
    </xdr:from>
    <xdr:ext cx="534377" cy="259045"/>
    <xdr:sp macro="" textlink="">
      <xdr:nvSpPr>
        <xdr:cNvPr id="712" name="テキスト ボックス 711"/>
        <xdr:cNvSpPr txBox="1"/>
      </xdr:nvSpPr>
      <xdr:spPr>
        <a:xfrm>
          <a:off x="12547111" y="16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115587</xdr:rowOff>
    </xdr:from>
    <xdr:ext cx="378565" cy="259045"/>
    <xdr:sp macro="" textlink="">
      <xdr:nvSpPr>
        <xdr:cNvPr id="756" name="テキスト ボックス 755"/>
        <xdr:cNvSpPr txBox="1"/>
      </xdr:nvSpPr>
      <xdr:spPr>
        <a:xfrm>
          <a:off x="18467017" y="64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議会費、消防費及び災害復旧費に係る住民一人当たりのコストが、類似団体平均を上回っている。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議会費における住民一人当たりのコストは、議会だより縮刷版の印刷に係る経費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千円（皆増）の増により、前年度と比較し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継続事業である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デジタル防災行政無線整備事業の実施に伴い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49,454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害復旧事業費においては、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に係る復旧事業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（繰越事業）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54,624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円の増となり、類似団体を大きく上回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なお、住民一人当たりのコストが最も大きいのは民生費で、高齢化等に伴う社会保障経費の増加や、保育園運営経費等の児童福祉費の増加が主な要因と考えられる。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計画的な財政</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運営</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等により実質収支比率は黒字が続いている。実質単年度収支については、町単独事業に係る支出が増加した</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年度及び台風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号災害に係る臨時財政需要のあった</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年度に赤字となった。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年度における実質収支額は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483,455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千円、財政調整基金については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208,000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千円を取り崩したことから、残高は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1,253,561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財政基盤の弱い当町においては、地方交付税等依存財源の増減による影響が大きいため、行政改革の推進などにより一層計画的、効率的な財政運用に努める。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全ての特別会計及び公営企業会計において黒字となっているが、引き続き行政改革を推進するなど、事業の精査や効率化を図り黒字の維持に努める。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実質公債費比率（３ヵ年平均）を年度別にみると、平成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％をピークに</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年度以降は減少に転じ、</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％となった。単年度の比率は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％に対して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8.3</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％と大きく増加した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。今後、保育園整備</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やデジタル防災行政無線整備事業等</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係る元金の償還を控えているほか、財政基盤の弱い当町においては分母を構成する地方交付税等の増減にも大きく左右されることから、計画的、効率的な財政運用により、今後も実質公債費率の低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将来負担比率は、前年度の</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83.5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将来負担額のうち地方債現在高は、緊急防災減災事業債や過疎対策事業債等の増により前年度より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百万円の増となった。充当可能財源等については、財政調整基金の取り崩しにより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充当可能基金は△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百万円の減となったが、基準財政需要額算入見込額が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ことなどから、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基盤の弱い当町においては、分母の要素である地方交付税の増減による影響も大きいことから、今後においても、行政改革・定員適正化計画の推進、計画的な財政運用等により将来負担額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岩手県軽米町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年度末における残高は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1,838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年度末と比較すると△</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百万円の減となった。主な要因は財源不足に伴う財政調整基金の取崩しと、かるまい交流駅（仮称）整備事業に係る財源として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年度及び</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年度にふるさとづくり振興基金を取崩したことによる。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今後も公共施設の更新事業等に多額の費用を要し財源不足が生じる可能性が高く、財政調整基金等の取崩しにより対応していく予定であり、基金残高は減少していく見込である。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・ふるさとづくり振興基金：ふるさと創生事業に係る交付金の一部を積み立てたもので、地域づくり事業等に充てるものである。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・地域福祉振興基金：総合的な地域福祉振興に要する経費に充てるものである。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・ふるさと支援基金：ふるさと納税寄附金の積立により、寄附者の社会的投資を具体化するための事業に充てるものである。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・ふるさとづくり振興基金：かるまい交流駅（仮称）整備事業に充当するため平成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・ふるさと支援基金：ふるさと納税寄附金の増により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百万円の取り崩しにより各種事業に充当したが、ふるさと納税寄附金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・ふるさとづくり振興金：かるまい交流駅（仮称）整備事業等に充てる予定であり、今後減少する見込である。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・ふるさと支援基金：近年ふるさと納税寄付金収入が増加傾向にある。ふるさと納税寄附金はその全額を基金に積み立てるが、前年度末残高のうち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百万円程度を残して取崩しを行い、各種町づくり事業に活用していく予定である。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年度までは基金の取崩し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必要がなく残高は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百万円まで増加したが、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年度において台風災害に係る臨時財政需要に対応するため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特殊事情に対応するため、過去の実績等に基づき必要額を積み立てることとするが、公共施設の更新事業等の実施にあたり基金の取崩しが必要となる予定であり、基金残高は今後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林道整備事業に係る公債費の償還に充てるため、年間約３百万円の取崩しを行っており、平成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百万円だった残高は、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現在基金取崩しの要因となっている林道整備事業に係る地方債の償還は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年度で終了することとなる。地方債償還額は今後も増加が見込まれていることから、減債基金の活用について検討していく。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9,315
245.82
7,248,267
6,737,239
483,455
3,927,721
7,533,373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較すると低い水準となっている。計画的な道路整備や学校施設整備を進めてきたことなどで低い水準となっているが、図書館、公民館施設や公営住宅の老朽化対策が急務となっており、今後、公共施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に係る個別施設計画を策定し集約化・複合化等を含め計画的な施設の更新や除却、維持管理を進めていく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1"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80" name="楕円 79"/>
        <xdr:cNvSpPr/>
      </xdr:nvSpPr>
      <xdr:spPr>
        <a:xfrm>
          <a:off x="47117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57439</xdr:rowOff>
    </xdr:from>
    <xdr:ext cx="405111" cy="259045"/>
    <xdr:sp macro="" textlink="">
      <xdr:nvSpPr>
        <xdr:cNvPr id="81" name="有形固定資産減価償却率該当値テキスト"/>
        <xdr:cNvSpPr txBox="1"/>
      </xdr:nvSpPr>
      <xdr:spPr>
        <a:xfrm>
          <a:off x="4813300" y="597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128361</xdr:rowOff>
    </xdr:from>
    <xdr:to>
      <xdr:col>19</xdr:col>
      <xdr:colOff>187325</xdr:colOff>
      <xdr:row>31</xdr:row>
      <xdr:rowOff>58511</xdr:rowOff>
    </xdr:to>
    <xdr:sp macro="" textlink="">
      <xdr:nvSpPr>
        <xdr:cNvPr id="82" name="楕円 81"/>
        <xdr:cNvSpPr/>
      </xdr:nvSpPr>
      <xdr:spPr>
        <a:xfrm>
          <a:off x="4000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31</xdr:row>
      <xdr:rowOff>7711</xdr:rowOff>
    </xdr:to>
    <xdr:cxnSp macro="">
      <xdr:nvCxnSpPr>
        <xdr:cNvPr id="83" name="直線コネクタ 82"/>
        <xdr:cNvCxnSpPr/>
      </xdr:nvCxnSpPr>
      <xdr:spPr>
        <a:xfrm flipV="1">
          <a:off x="4051300" y="604483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4" name="楕円 83"/>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7711</xdr:rowOff>
    </xdr:from>
    <xdr:to>
      <xdr:col>19</xdr:col>
      <xdr:colOff>136525</xdr:colOff>
      <xdr:row>31</xdr:row>
      <xdr:rowOff>161925</xdr:rowOff>
    </xdr:to>
    <xdr:cxnSp macro="">
      <xdr:nvCxnSpPr>
        <xdr:cNvPr id="85" name="直線コネクタ 84"/>
        <xdr:cNvCxnSpPr/>
      </xdr:nvCxnSpPr>
      <xdr:spPr>
        <a:xfrm flipV="1">
          <a:off x="3289300" y="6094186"/>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86"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7"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49638</xdr:rowOff>
    </xdr:from>
    <xdr:ext cx="405111" cy="259045"/>
    <xdr:sp macro="" textlink="">
      <xdr:nvSpPr>
        <xdr:cNvPr id="88" name="n_1mainValue有形固定資産減価償却率"/>
        <xdr:cNvSpPr txBox="1"/>
      </xdr:nvSpPr>
      <xdr:spPr>
        <a:xfrm>
          <a:off x="383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9" name="n_2main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学校建設事業やデジタル防災行政無線整備事業等の実施により、地方債残高は増加傾向にある。また、充当可能基金が減少したこともあり債務償還可能年数は類似団体平均を上回る</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年となった。計画的な地方債の発行と、物件費等の業務支出の抑制等により、債務償還可能年数が増加しないよう事業を進めていく。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3"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30" name="楕円 129"/>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31" name="債務償還可能年数該当値テキスト"/>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9,315
245.82
7,248,267
6,737,239
483,455
3,927,721
7,533,373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0" name="楕円 69"/>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1" name="【道路】&#10;有形固定資産減価償却率該当値テキスト"/>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2" name="楕円 71"/>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68580</xdr:rowOff>
    </xdr:to>
    <xdr:cxnSp macro="">
      <xdr:nvCxnSpPr>
        <xdr:cNvPr id="73" name="直線コネクタ 72"/>
        <xdr:cNvCxnSpPr/>
      </xdr:nvCxnSpPr>
      <xdr:spPr>
        <a:xfrm flipV="1">
          <a:off x="3797300" y="65512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4" name="楕円 73"/>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102870</xdr:rowOff>
    </xdr:to>
    <xdr:cxnSp macro="">
      <xdr:nvCxnSpPr>
        <xdr:cNvPr id="75" name="直線コネクタ 74"/>
        <xdr:cNvCxnSpPr/>
      </xdr:nvCxnSpPr>
      <xdr:spPr>
        <a:xfrm flipV="1">
          <a:off x="2908300" y="6583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78" name="n_1main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79" name="n_2mainValue【道路】&#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21383</xdr:rowOff>
    </xdr:from>
    <xdr:to>
      <xdr:col>55</xdr:col>
      <xdr:colOff>50800</xdr:colOff>
      <xdr:row>39</xdr:row>
      <xdr:rowOff>122983</xdr:rowOff>
    </xdr:to>
    <xdr:sp macro="" textlink="">
      <xdr:nvSpPr>
        <xdr:cNvPr id="119" name="楕円 118"/>
        <xdr:cNvSpPr/>
      </xdr:nvSpPr>
      <xdr:spPr>
        <a:xfrm>
          <a:off x="10426700" y="670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44260</xdr:rowOff>
    </xdr:from>
    <xdr:ext cx="534377" cy="259045"/>
    <xdr:sp macro="" textlink="">
      <xdr:nvSpPr>
        <xdr:cNvPr id="120" name="【道路】&#10;一人当たり延長該当値テキスト"/>
        <xdr:cNvSpPr txBox="1"/>
      </xdr:nvSpPr>
      <xdr:spPr>
        <a:xfrm>
          <a:off x="10515600" y="655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31648</xdr:rowOff>
    </xdr:from>
    <xdr:to>
      <xdr:col>50</xdr:col>
      <xdr:colOff>165100</xdr:colOff>
      <xdr:row>39</xdr:row>
      <xdr:rowOff>133248</xdr:rowOff>
    </xdr:to>
    <xdr:sp macro="" textlink="">
      <xdr:nvSpPr>
        <xdr:cNvPr id="121" name="楕円 120"/>
        <xdr:cNvSpPr/>
      </xdr:nvSpPr>
      <xdr:spPr>
        <a:xfrm>
          <a:off x="9588500" y="67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72183</xdr:rowOff>
    </xdr:from>
    <xdr:to>
      <xdr:col>55</xdr:col>
      <xdr:colOff>0</xdr:colOff>
      <xdr:row>39</xdr:row>
      <xdr:rowOff>82448</xdr:rowOff>
    </xdr:to>
    <xdr:cxnSp macro="">
      <xdr:nvCxnSpPr>
        <xdr:cNvPr id="122" name="直線コネクタ 121"/>
        <xdr:cNvCxnSpPr/>
      </xdr:nvCxnSpPr>
      <xdr:spPr>
        <a:xfrm flipV="1">
          <a:off x="9639300" y="6758733"/>
          <a:ext cx="8382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41685</xdr:rowOff>
    </xdr:from>
    <xdr:to>
      <xdr:col>46</xdr:col>
      <xdr:colOff>38100</xdr:colOff>
      <xdr:row>39</xdr:row>
      <xdr:rowOff>143285</xdr:rowOff>
    </xdr:to>
    <xdr:sp macro="" textlink="">
      <xdr:nvSpPr>
        <xdr:cNvPr id="123" name="楕円 122"/>
        <xdr:cNvSpPr/>
      </xdr:nvSpPr>
      <xdr:spPr>
        <a:xfrm>
          <a:off x="8699500" y="67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82448</xdr:rowOff>
    </xdr:from>
    <xdr:to>
      <xdr:col>50</xdr:col>
      <xdr:colOff>114300</xdr:colOff>
      <xdr:row>39</xdr:row>
      <xdr:rowOff>92485</xdr:rowOff>
    </xdr:to>
    <xdr:cxnSp macro="">
      <xdr:nvCxnSpPr>
        <xdr:cNvPr id="124" name="直線コネクタ 123"/>
        <xdr:cNvCxnSpPr/>
      </xdr:nvCxnSpPr>
      <xdr:spPr>
        <a:xfrm flipV="1">
          <a:off x="8750300" y="6768998"/>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124375</xdr:rowOff>
    </xdr:from>
    <xdr:ext cx="534377" cy="259045"/>
    <xdr:sp macro="" textlink="">
      <xdr:nvSpPr>
        <xdr:cNvPr id="127" name="n_1mainValue【道路】&#10;一人当たり延長"/>
        <xdr:cNvSpPr txBox="1"/>
      </xdr:nvSpPr>
      <xdr:spPr>
        <a:xfrm>
          <a:off x="9359411" y="68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134412</xdr:rowOff>
    </xdr:from>
    <xdr:ext cx="534377" cy="259045"/>
    <xdr:sp macro="" textlink="">
      <xdr:nvSpPr>
        <xdr:cNvPr id="128" name="n_2mainValue【道路】&#10;一人当たり延長"/>
        <xdr:cNvSpPr txBox="1"/>
      </xdr:nvSpPr>
      <xdr:spPr>
        <a:xfrm>
          <a:off x="8483111" y="682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68" name="楕円 167"/>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46826</xdr:rowOff>
    </xdr:from>
    <xdr:ext cx="405111" cy="259045"/>
    <xdr:sp macro="" textlink="">
      <xdr:nvSpPr>
        <xdr:cNvPr id="169" name="【橋りょう・トンネル】&#10;有形固定資産減価償却率該当値テキスト"/>
        <xdr:cNvSpPr txBox="1"/>
      </xdr:nvSpPr>
      <xdr:spPr>
        <a:xfrm>
          <a:off x="4673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96157</xdr:rowOff>
    </xdr:from>
    <xdr:to>
      <xdr:col>20</xdr:col>
      <xdr:colOff>38100</xdr:colOff>
      <xdr:row>62</xdr:row>
      <xdr:rowOff>26307</xdr:rowOff>
    </xdr:to>
    <xdr:sp macro="" textlink="">
      <xdr:nvSpPr>
        <xdr:cNvPr id="170" name="楕円 169"/>
        <xdr:cNvSpPr/>
      </xdr:nvSpPr>
      <xdr:spPr>
        <a:xfrm>
          <a:off x="3746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146957</xdr:rowOff>
    </xdr:to>
    <xdr:cxnSp macro="">
      <xdr:nvCxnSpPr>
        <xdr:cNvPr id="171" name="直線コネクタ 170"/>
        <xdr:cNvCxnSpPr/>
      </xdr:nvCxnSpPr>
      <xdr:spPr>
        <a:xfrm flipV="1">
          <a:off x="3797300" y="105776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123916</xdr:rowOff>
    </xdr:from>
    <xdr:to>
      <xdr:col>15</xdr:col>
      <xdr:colOff>101600</xdr:colOff>
      <xdr:row>62</xdr:row>
      <xdr:rowOff>54066</xdr:rowOff>
    </xdr:to>
    <xdr:sp macro="" textlink="">
      <xdr:nvSpPr>
        <xdr:cNvPr id="172" name="楕円 171"/>
        <xdr:cNvSpPr/>
      </xdr:nvSpPr>
      <xdr:spPr>
        <a:xfrm>
          <a:off x="2857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146957</xdr:rowOff>
    </xdr:from>
    <xdr:to>
      <xdr:col>19</xdr:col>
      <xdr:colOff>177800</xdr:colOff>
      <xdr:row>62</xdr:row>
      <xdr:rowOff>3266</xdr:rowOff>
    </xdr:to>
    <xdr:cxnSp macro="">
      <xdr:nvCxnSpPr>
        <xdr:cNvPr id="173" name="直線コネクタ 172"/>
        <xdr:cNvCxnSpPr/>
      </xdr:nvCxnSpPr>
      <xdr:spPr>
        <a:xfrm flipV="1">
          <a:off x="2908300" y="106054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17434</xdr:rowOff>
    </xdr:from>
    <xdr:ext cx="405111" cy="259045"/>
    <xdr:sp macro="" textlink="">
      <xdr:nvSpPr>
        <xdr:cNvPr id="176" name="n_1mainValue【橋りょう・トンネル】&#10;有形固定資産減価償却率"/>
        <xdr:cNvSpPr txBox="1"/>
      </xdr:nvSpPr>
      <xdr:spPr>
        <a:xfrm>
          <a:off x="3582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177" name="n_2mainValue【橋りょう・トンネル】&#10;有形固定資産減価償却率"/>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204"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27815</xdr:rowOff>
    </xdr:from>
    <xdr:to>
      <xdr:col>55</xdr:col>
      <xdr:colOff>50800</xdr:colOff>
      <xdr:row>61</xdr:row>
      <xdr:rowOff>129415</xdr:rowOff>
    </xdr:to>
    <xdr:sp macro="" textlink="">
      <xdr:nvSpPr>
        <xdr:cNvPr id="213" name="楕円 212"/>
        <xdr:cNvSpPr/>
      </xdr:nvSpPr>
      <xdr:spPr>
        <a:xfrm>
          <a:off x="10426700" y="104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50692</xdr:rowOff>
    </xdr:from>
    <xdr:ext cx="599010" cy="259045"/>
    <xdr:sp macro="" textlink="">
      <xdr:nvSpPr>
        <xdr:cNvPr id="214" name="【橋りょう・トンネル】&#10;一人当たり有形固定資産（償却資産）額該当値テキスト"/>
        <xdr:cNvSpPr txBox="1"/>
      </xdr:nvSpPr>
      <xdr:spPr>
        <a:xfrm>
          <a:off x="10515600" y="103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36182</xdr:rowOff>
    </xdr:from>
    <xdr:to>
      <xdr:col>50</xdr:col>
      <xdr:colOff>165100</xdr:colOff>
      <xdr:row>61</xdr:row>
      <xdr:rowOff>137782</xdr:rowOff>
    </xdr:to>
    <xdr:sp macro="" textlink="">
      <xdr:nvSpPr>
        <xdr:cNvPr id="215" name="楕円 214"/>
        <xdr:cNvSpPr/>
      </xdr:nvSpPr>
      <xdr:spPr>
        <a:xfrm>
          <a:off x="9588500" y="104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78615</xdr:rowOff>
    </xdr:from>
    <xdr:to>
      <xdr:col>55</xdr:col>
      <xdr:colOff>0</xdr:colOff>
      <xdr:row>61</xdr:row>
      <xdr:rowOff>86982</xdr:rowOff>
    </xdr:to>
    <xdr:cxnSp macro="">
      <xdr:nvCxnSpPr>
        <xdr:cNvPr id="216" name="直線コネクタ 215"/>
        <xdr:cNvCxnSpPr/>
      </xdr:nvCxnSpPr>
      <xdr:spPr>
        <a:xfrm flipV="1">
          <a:off x="9639300" y="10537065"/>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44361</xdr:rowOff>
    </xdr:from>
    <xdr:to>
      <xdr:col>46</xdr:col>
      <xdr:colOff>38100</xdr:colOff>
      <xdr:row>61</xdr:row>
      <xdr:rowOff>145961</xdr:rowOff>
    </xdr:to>
    <xdr:sp macro="" textlink="">
      <xdr:nvSpPr>
        <xdr:cNvPr id="217" name="楕円 216"/>
        <xdr:cNvSpPr/>
      </xdr:nvSpPr>
      <xdr:spPr>
        <a:xfrm>
          <a:off x="8699500" y="105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86982</xdr:rowOff>
    </xdr:from>
    <xdr:to>
      <xdr:col>50</xdr:col>
      <xdr:colOff>114300</xdr:colOff>
      <xdr:row>61</xdr:row>
      <xdr:rowOff>95161</xdr:rowOff>
    </xdr:to>
    <xdr:cxnSp macro="">
      <xdr:nvCxnSpPr>
        <xdr:cNvPr id="218" name="直線コネクタ 217"/>
        <xdr:cNvCxnSpPr/>
      </xdr:nvCxnSpPr>
      <xdr:spPr>
        <a:xfrm flipV="1">
          <a:off x="8750300" y="10545432"/>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19"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20"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154309</xdr:rowOff>
    </xdr:from>
    <xdr:ext cx="599010" cy="259045"/>
    <xdr:sp macro="" textlink="">
      <xdr:nvSpPr>
        <xdr:cNvPr id="221" name="n_1mainValue【橋りょう・トンネル】&#10;一人当たり有形固定資産（償却資産）額"/>
        <xdr:cNvSpPr txBox="1"/>
      </xdr:nvSpPr>
      <xdr:spPr>
        <a:xfrm>
          <a:off x="9327095" y="102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162488</xdr:rowOff>
    </xdr:from>
    <xdr:ext cx="599010" cy="259045"/>
    <xdr:sp macro="" textlink="">
      <xdr:nvSpPr>
        <xdr:cNvPr id="222" name="n_2mainValue【橋りょう・トンネル】&#10;一人当たり有形固定資産（償却資産）額"/>
        <xdr:cNvSpPr txBox="1"/>
      </xdr:nvSpPr>
      <xdr:spPr>
        <a:xfrm>
          <a:off x="8450795" y="1027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92075</xdr:rowOff>
    </xdr:from>
    <xdr:to>
      <xdr:col>24</xdr:col>
      <xdr:colOff>114300</xdr:colOff>
      <xdr:row>80</xdr:row>
      <xdr:rowOff>22225</xdr:rowOff>
    </xdr:to>
    <xdr:sp macro="" textlink="">
      <xdr:nvSpPr>
        <xdr:cNvPr id="261" name="楕円 260"/>
        <xdr:cNvSpPr/>
      </xdr:nvSpPr>
      <xdr:spPr>
        <a:xfrm>
          <a:off x="4584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114952</xdr:rowOff>
    </xdr:from>
    <xdr:ext cx="405111" cy="259045"/>
    <xdr:sp macro="" textlink="">
      <xdr:nvSpPr>
        <xdr:cNvPr id="262" name="【公営住宅】&#10;有形固定資産減価償却率該当値テキスト"/>
        <xdr:cNvSpPr txBox="1"/>
      </xdr:nvSpPr>
      <xdr:spPr>
        <a:xfrm>
          <a:off x="4673600"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141605</xdr:rowOff>
    </xdr:from>
    <xdr:to>
      <xdr:col>20</xdr:col>
      <xdr:colOff>38100</xdr:colOff>
      <xdr:row>80</xdr:row>
      <xdr:rowOff>71755</xdr:rowOff>
    </xdr:to>
    <xdr:sp macro="" textlink="">
      <xdr:nvSpPr>
        <xdr:cNvPr id="263" name="楕円 262"/>
        <xdr:cNvSpPr/>
      </xdr:nvSpPr>
      <xdr:spPr>
        <a:xfrm>
          <a:off x="3746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142875</xdr:rowOff>
    </xdr:from>
    <xdr:to>
      <xdr:col>24</xdr:col>
      <xdr:colOff>63500</xdr:colOff>
      <xdr:row>80</xdr:row>
      <xdr:rowOff>20955</xdr:rowOff>
    </xdr:to>
    <xdr:cxnSp macro="">
      <xdr:nvCxnSpPr>
        <xdr:cNvPr id="264" name="直線コネクタ 263"/>
        <xdr:cNvCxnSpPr/>
      </xdr:nvCxnSpPr>
      <xdr:spPr>
        <a:xfrm flipV="1">
          <a:off x="3797300" y="136874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xdr:rowOff>
    </xdr:from>
    <xdr:to>
      <xdr:col>15</xdr:col>
      <xdr:colOff>101600</xdr:colOff>
      <xdr:row>80</xdr:row>
      <xdr:rowOff>109855</xdr:rowOff>
    </xdr:to>
    <xdr:sp macro="" textlink="">
      <xdr:nvSpPr>
        <xdr:cNvPr id="265" name="楕円 264"/>
        <xdr:cNvSpPr/>
      </xdr:nvSpPr>
      <xdr:spPr>
        <a:xfrm>
          <a:off x="2857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20955</xdr:rowOff>
    </xdr:from>
    <xdr:to>
      <xdr:col>19</xdr:col>
      <xdr:colOff>177800</xdr:colOff>
      <xdr:row>80</xdr:row>
      <xdr:rowOff>59055</xdr:rowOff>
    </xdr:to>
    <xdr:cxnSp macro="">
      <xdr:nvCxnSpPr>
        <xdr:cNvPr id="266" name="直線コネクタ 265"/>
        <xdr:cNvCxnSpPr/>
      </xdr:nvCxnSpPr>
      <xdr:spPr>
        <a:xfrm flipV="1">
          <a:off x="2908300" y="13736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88282</xdr:rowOff>
    </xdr:from>
    <xdr:ext cx="405111" cy="259045"/>
    <xdr:sp macro="" textlink="">
      <xdr:nvSpPr>
        <xdr:cNvPr id="269" name="n_1mainValue【公営住宅】&#10;有形固定資産減価償却率"/>
        <xdr:cNvSpPr txBox="1"/>
      </xdr:nvSpPr>
      <xdr:spPr>
        <a:xfrm>
          <a:off x="35820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126382</xdr:rowOff>
    </xdr:from>
    <xdr:ext cx="405111" cy="259045"/>
    <xdr:sp macro="" textlink="">
      <xdr:nvSpPr>
        <xdr:cNvPr id="270" name="n_2mainValue【公営住宅】&#10;有形固定資産減価償却率"/>
        <xdr:cNvSpPr txBox="1"/>
      </xdr:nvSpPr>
      <xdr:spPr>
        <a:xfrm>
          <a:off x="2705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89218</xdr:rowOff>
    </xdr:from>
    <xdr:to>
      <xdr:col>55</xdr:col>
      <xdr:colOff>50800</xdr:colOff>
      <xdr:row>86</xdr:row>
      <xdr:rowOff>19368</xdr:rowOff>
    </xdr:to>
    <xdr:sp macro="" textlink="">
      <xdr:nvSpPr>
        <xdr:cNvPr id="308" name="楕円 307"/>
        <xdr:cNvSpPr/>
      </xdr:nvSpPr>
      <xdr:spPr>
        <a:xfrm>
          <a:off x="10426700" y="146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4145</xdr:rowOff>
    </xdr:from>
    <xdr:ext cx="469744" cy="259045"/>
    <xdr:sp macro="" textlink="">
      <xdr:nvSpPr>
        <xdr:cNvPr id="309" name="【公営住宅】&#10;一人当たり面積該当値テキスト"/>
        <xdr:cNvSpPr txBox="1"/>
      </xdr:nvSpPr>
      <xdr:spPr>
        <a:xfrm>
          <a:off x="10515600" y="1457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91884</xdr:rowOff>
    </xdr:from>
    <xdr:to>
      <xdr:col>50</xdr:col>
      <xdr:colOff>165100</xdr:colOff>
      <xdr:row>86</xdr:row>
      <xdr:rowOff>22034</xdr:rowOff>
    </xdr:to>
    <xdr:sp macro="" textlink="">
      <xdr:nvSpPr>
        <xdr:cNvPr id="310" name="楕円 309"/>
        <xdr:cNvSpPr/>
      </xdr:nvSpPr>
      <xdr:spPr>
        <a:xfrm>
          <a:off x="9588500" y="146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140018</xdr:rowOff>
    </xdr:from>
    <xdr:to>
      <xdr:col>55</xdr:col>
      <xdr:colOff>0</xdr:colOff>
      <xdr:row>85</xdr:row>
      <xdr:rowOff>142684</xdr:rowOff>
    </xdr:to>
    <xdr:cxnSp macro="">
      <xdr:nvCxnSpPr>
        <xdr:cNvPr id="311" name="直線コネクタ 310"/>
        <xdr:cNvCxnSpPr/>
      </xdr:nvCxnSpPr>
      <xdr:spPr>
        <a:xfrm flipV="1">
          <a:off x="9639300" y="14713268"/>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12" name="楕円 311"/>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142684</xdr:rowOff>
    </xdr:from>
    <xdr:to>
      <xdr:col>50</xdr:col>
      <xdr:colOff>114300</xdr:colOff>
      <xdr:row>85</xdr:row>
      <xdr:rowOff>145542</xdr:rowOff>
    </xdr:to>
    <xdr:cxnSp macro="">
      <xdr:nvCxnSpPr>
        <xdr:cNvPr id="313" name="直線コネクタ 312"/>
        <xdr:cNvCxnSpPr/>
      </xdr:nvCxnSpPr>
      <xdr:spPr>
        <a:xfrm flipV="1">
          <a:off x="8750300" y="1471593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13161</xdr:rowOff>
    </xdr:from>
    <xdr:ext cx="469744" cy="259045"/>
    <xdr:sp macro="" textlink="">
      <xdr:nvSpPr>
        <xdr:cNvPr id="316" name="n_1mainValue【公営住宅】&#10;一人当たり面積"/>
        <xdr:cNvSpPr txBox="1"/>
      </xdr:nvSpPr>
      <xdr:spPr>
        <a:xfrm>
          <a:off x="9391727" y="1475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17" name="n_2mainValue【公営住宅】&#10;一人当たり面積"/>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64"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27033</xdr:rowOff>
    </xdr:from>
    <xdr:to>
      <xdr:col>85</xdr:col>
      <xdr:colOff>177800</xdr:colOff>
      <xdr:row>35</xdr:row>
      <xdr:rowOff>128633</xdr:rowOff>
    </xdr:to>
    <xdr:sp macro="" textlink="">
      <xdr:nvSpPr>
        <xdr:cNvPr id="373" name="楕円 372"/>
        <xdr:cNvSpPr/>
      </xdr:nvSpPr>
      <xdr:spPr>
        <a:xfrm>
          <a:off x="162687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49910</xdr:rowOff>
    </xdr:from>
    <xdr:ext cx="405111" cy="259045"/>
    <xdr:sp macro="" textlink="">
      <xdr:nvSpPr>
        <xdr:cNvPr id="374" name="【認定こども園・幼稚園・保育所】&#10;有形固定資産減価償却率該当値テキスト"/>
        <xdr:cNvSpPr txBox="1"/>
      </xdr:nvSpPr>
      <xdr:spPr>
        <a:xfrm>
          <a:off x="16357600" y="587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54792</xdr:rowOff>
    </xdr:from>
    <xdr:to>
      <xdr:col>81</xdr:col>
      <xdr:colOff>101600</xdr:colOff>
      <xdr:row>35</xdr:row>
      <xdr:rowOff>156392</xdr:rowOff>
    </xdr:to>
    <xdr:sp macro="" textlink="">
      <xdr:nvSpPr>
        <xdr:cNvPr id="375" name="楕円 374"/>
        <xdr:cNvSpPr/>
      </xdr:nvSpPr>
      <xdr:spPr>
        <a:xfrm>
          <a:off x="15430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77833</xdr:rowOff>
    </xdr:from>
    <xdr:to>
      <xdr:col>85</xdr:col>
      <xdr:colOff>127000</xdr:colOff>
      <xdr:row>35</xdr:row>
      <xdr:rowOff>105592</xdr:rowOff>
    </xdr:to>
    <xdr:cxnSp macro="">
      <xdr:nvCxnSpPr>
        <xdr:cNvPr id="376" name="直線コネクタ 375"/>
        <xdr:cNvCxnSpPr/>
      </xdr:nvCxnSpPr>
      <xdr:spPr>
        <a:xfrm flipV="1">
          <a:off x="15481300" y="607858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126637</xdr:rowOff>
    </xdr:from>
    <xdr:to>
      <xdr:col>76</xdr:col>
      <xdr:colOff>165100</xdr:colOff>
      <xdr:row>36</xdr:row>
      <xdr:rowOff>56787</xdr:rowOff>
    </xdr:to>
    <xdr:sp macro="" textlink="">
      <xdr:nvSpPr>
        <xdr:cNvPr id="377" name="楕円 376"/>
        <xdr:cNvSpPr/>
      </xdr:nvSpPr>
      <xdr:spPr>
        <a:xfrm>
          <a:off x="14541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105592</xdr:rowOff>
    </xdr:from>
    <xdr:to>
      <xdr:col>81</xdr:col>
      <xdr:colOff>50800</xdr:colOff>
      <xdr:row>36</xdr:row>
      <xdr:rowOff>5987</xdr:rowOff>
    </xdr:to>
    <xdr:cxnSp macro="">
      <xdr:nvCxnSpPr>
        <xdr:cNvPr id="378" name="直線コネクタ 377"/>
        <xdr:cNvCxnSpPr/>
      </xdr:nvCxnSpPr>
      <xdr:spPr>
        <a:xfrm flipV="1">
          <a:off x="14592300" y="610634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79"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80"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1469</xdr:rowOff>
    </xdr:from>
    <xdr:ext cx="405111" cy="259045"/>
    <xdr:sp macro="" textlink="">
      <xdr:nvSpPr>
        <xdr:cNvPr id="381" name="n_1mainValue【認定こども園・幼稚園・保育所】&#10;有形固定資産減価償却率"/>
        <xdr:cNvSpPr txBox="1"/>
      </xdr:nvSpPr>
      <xdr:spPr>
        <a:xfrm>
          <a:off x="152660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73314</xdr:rowOff>
    </xdr:from>
    <xdr:ext cx="405111" cy="259045"/>
    <xdr:sp macro="" textlink="">
      <xdr:nvSpPr>
        <xdr:cNvPr id="382" name="n_2mainValue【認定こども園・幼稚園・保育所】&#10;有形固定資産減価償却率"/>
        <xdr:cNvSpPr txBox="1"/>
      </xdr:nvSpPr>
      <xdr:spPr>
        <a:xfrm>
          <a:off x="14389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11"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141605</xdr:rowOff>
    </xdr:from>
    <xdr:to>
      <xdr:col>116</xdr:col>
      <xdr:colOff>114300</xdr:colOff>
      <xdr:row>38</xdr:row>
      <xdr:rowOff>71755</xdr:rowOff>
    </xdr:to>
    <xdr:sp macro="" textlink="">
      <xdr:nvSpPr>
        <xdr:cNvPr id="420" name="楕円 419"/>
        <xdr:cNvSpPr/>
      </xdr:nvSpPr>
      <xdr:spPr>
        <a:xfrm>
          <a:off x="22110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164482</xdr:rowOff>
    </xdr:from>
    <xdr:ext cx="469744" cy="259045"/>
    <xdr:sp macro="" textlink="">
      <xdr:nvSpPr>
        <xdr:cNvPr id="421" name="【認定こども園・幼稚園・保育所】&#10;一人当たり面積該当値テキスト"/>
        <xdr:cNvSpPr txBox="1"/>
      </xdr:nvSpPr>
      <xdr:spPr>
        <a:xfrm>
          <a:off x="22199600"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154940</xdr:rowOff>
    </xdr:from>
    <xdr:to>
      <xdr:col>112</xdr:col>
      <xdr:colOff>38100</xdr:colOff>
      <xdr:row>38</xdr:row>
      <xdr:rowOff>85090</xdr:rowOff>
    </xdr:to>
    <xdr:sp macro="" textlink="">
      <xdr:nvSpPr>
        <xdr:cNvPr id="422" name="楕円 421"/>
        <xdr:cNvSpPr/>
      </xdr:nvSpPr>
      <xdr:spPr>
        <a:xfrm>
          <a:off x="2127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20955</xdr:rowOff>
    </xdr:from>
    <xdr:to>
      <xdr:col>116</xdr:col>
      <xdr:colOff>63500</xdr:colOff>
      <xdr:row>38</xdr:row>
      <xdr:rowOff>34290</xdr:rowOff>
    </xdr:to>
    <xdr:cxnSp macro="">
      <xdr:nvCxnSpPr>
        <xdr:cNvPr id="423" name="直線コネクタ 422"/>
        <xdr:cNvCxnSpPr/>
      </xdr:nvCxnSpPr>
      <xdr:spPr>
        <a:xfrm flipV="1">
          <a:off x="21323300" y="65360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168275</xdr:rowOff>
    </xdr:from>
    <xdr:to>
      <xdr:col>107</xdr:col>
      <xdr:colOff>101600</xdr:colOff>
      <xdr:row>38</xdr:row>
      <xdr:rowOff>98425</xdr:rowOff>
    </xdr:to>
    <xdr:sp macro="" textlink="">
      <xdr:nvSpPr>
        <xdr:cNvPr id="424" name="楕円 423"/>
        <xdr:cNvSpPr/>
      </xdr:nvSpPr>
      <xdr:spPr>
        <a:xfrm>
          <a:off x="2038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34290</xdr:rowOff>
    </xdr:from>
    <xdr:to>
      <xdr:col>111</xdr:col>
      <xdr:colOff>177800</xdr:colOff>
      <xdr:row>38</xdr:row>
      <xdr:rowOff>47625</xdr:rowOff>
    </xdr:to>
    <xdr:cxnSp macro="">
      <xdr:nvCxnSpPr>
        <xdr:cNvPr id="425" name="直線コネクタ 424"/>
        <xdr:cNvCxnSpPr/>
      </xdr:nvCxnSpPr>
      <xdr:spPr>
        <a:xfrm flipV="1">
          <a:off x="20434300" y="65493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26"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27" name="n_2aveValue【認定こども園・幼稚園・保育所】&#10;一人当たり面積"/>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101617</xdr:rowOff>
    </xdr:from>
    <xdr:ext cx="469744" cy="259045"/>
    <xdr:sp macro="" textlink="">
      <xdr:nvSpPr>
        <xdr:cNvPr id="428" name="n_1mainValue【認定こども園・幼稚園・保育所】&#10;一人当たり面積"/>
        <xdr:cNvSpPr txBox="1"/>
      </xdr:nvSpPr>
      <xdr:spPr>
        <a:xfrm>
          <a:off x="210757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114952</xdr:rowOff>
    </xdr:from>
    <xdr:ext cx="469744" cy="259045"/>
    <xdr:sp macro="" textlink="">
      <xdr:nvSpPr>
        <xdr:cNvPr id="429" name="n_2mainValue【認定こども園・幼稚園・保育所】&#10;一人当たり面積"/>
        <xdr:cNvSpPr txBox="1"/>
      </xdr:nvSpPr>
      <xdr:spPr>
        <a:xfrm>
          <a:off x="20199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460"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69" name="楕円 468"/>
        <xdr:cNvSpPr/>
      </xdr:nvSpPr>
      <xdr:spPr>
        <a:xfrm>
          <a:off x="16268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89280</xdr:rowOff>
    </xdr:from>
    <xdr:ext cx="405111" cy="259045"/>
    <xdr:sp macro="" textlink="">
      <xdr:nvSpPr>
        <xdr:cNvPr id="470" name="【学校施設】&#10;有形固定資産減価償却率該当値テキスト"/>
        <xdr:cNvSpPr txBox="1"/>
      </xdr:nvSpPr>
      <xdr:spPr>
        <a:xfrm>
          <a:off x="16357600"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471" name="楕円 470"/>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161653</xdr:rowOff>
    </xdr:from>
    <xdr:to>
      <xdr:col>85</xdr:col>
      <xdr:colOff>127000</xdr:colOff>
      <xdr:row>61</xdr:row>
      <xdr:rowOff>40822</xdr:rowOff>
    </xdr:to>
    <xdr:cxnSp macro="">
      <xdr:nvCxnSpPr>
        <xdr:cNvPr id="472" name="直線コネクタ 471"/>
        <xdr:cNvCxnSpPr/>
      </xdr:nvCxnSpPr>
      <xdr:spPr>
        <a:xfrm flipV="1">
          <a:off x="15481300" y="1044865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73" name="楕円 472"/>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40822</xdr:rowOff>
    </xdr:from>
    <xdr:to>
      <xdr:col>81</xdr:col>
      <xdr:colOff>50800</xdr:colOff>
      <xdr:row>61</xdr:row>
      <xdr:rowOff>68580</xdr:rowOff>
    </xdr:to>
    <xdr:cxnSp macro="">
      <xdr:nvCxnSpPr>
        <xdr:cNvPr id="474" name="直線コネクタ 473"/>
        <xdr:cNvCxnSpPr/>
      </xdr:nvCxnSpPr>
      <xdr:spPr>
        <a:xfrm flipV="1">
          <a:off x="14592300" y="104992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75"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76"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477" name="n_1mainValue【学校施設】&#10;有形固定資産減価償却率"/>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478" name="n_2main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06" name="【学校施設】&#10;一人当たり面積平均値テキスト"/>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48184</xdr:rowOff>
    </xdr:from>
    <xdr:to>
      <xdr:col>116</xdr:col>
      <xdr:colOff>114300</xdr:colOff>
      <xdr:row>63</xdr:row>
      <xdr:rowOff>149784</xdr:rowOff>
    </xdr:to>
    <xdr:sp macro="" textlink="">
      <xdr:nvSpPr>
        <xdr:cNvPr id="515" name="楕円 514"/>
        <xdr:cNvSpPr/>
      </xdr:nvSpPr>
      <xdr:spPr>
        <a:xfrm>
          <a:off x="22110700" y="1084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26611</xdr:rowOff>
    </xdr:from>
    <xdr:ext cx="469744" cy="259045"/>
    <xdr:sp macro="" textlink="">
      <xdr:nvSpPr>
        <xdr:cNvPr id="516" name="【学校施設】&#10;一人当たり面積該当値テキスト"/>
        <xdr:cNvSpPr txBox="1"/>
      </xdr:nvSpPr>
      <xdr:spPr>
        <a:xfrm>
          <a:off x="22199600" y="1082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58471</xdr:rowOff>
    </xdr:from>
    <xdr:to>
      <xdr:col>112</xdr:col>
      <xdr:colOff>38100</xdr:colOff>
      <xdr:row>63</xdr:row>
      <xdr:rowOff>160071</xdr:rowOff>
    </xdr:to>
    <xdr:sp macro="" textlink="">
      <xdr:nvSpPr>
        <xdr:cNvPr id="517" name="楕円 516"/>
        <xdr:cNvSpPr/>
      </xdr:nvSpPr>
      <xdr:spPr>
        <a:xfrm>
          <a:off x="21272500" y="108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98984</xdr:rowOff>
    </xdr:from>
    <xdr:to>
      <xdr:col>116</xdr:col>
      <xdr:colOff>63500</xdr:colOff>
      <xdr:row>63</xdr:row>
      <xdr:rowOff>109271</xdr:rowOff>
    </xdr:to>
    <xdr:cxnSp macro="">
      <xdr:nvCxnSpPr>
        <xdr:cNvPr id="518" name="直線コネクタ 517"/>
        <xdr:cNvCxnSpPr/>
      </xdr:nvCxnSpPr>
      <xdr:spPr>
        <a:xfrm flipV="1">
          <a:off x="21323300" y="1090033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68300</xdr:rowOff>
    </xdr:from>
    <xdr:to>
      <xdr:col>107</xdr:col>
      <xdr:colOff>101600</xdr:colOff>
      <xdr:row>63</xdr:row>
      <xdr:rowOff>169900</xdr:rowOff>
    </xdr:to>
    <xdr:sp macro="" textlink="">
      <xdr:nvSpPr>
        <xdr:cNvPr id="519" name="楕円 518"/>
        <xdr:cNvSpPr/>
      </xdr:nvSpPr>
      <xdr:spPr>
        <a:xfrm>
          <a:off x="20383500" y="108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109271</xdr:rowOff>
    </xdr:from>
    <xdr:to>
      <xdr:col>111</xdr:col>
      <xdr:colOff>177800</xdr:colOff>
      <xdr:row>63</xdr:row>
      <xdr:rowOff>119100</xdr:rowOff>
    </xdr:to>
    <xdr:cxnSp macro="">
      <xdr:nvCxnSpPr>
        <xdr:cNvPr id="520" name="直線コネクタ 519"/>
        <xdr:cNvCxnSpPr/>
      </xdr:nvCxnSpPr>
      <xdr:spPr>
        <a:xfrm flipV="1">
          <a:off x="20434300" y="10910621"/>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21"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2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151198</xdr:rowOff>
    </xdr:from>
    <xdr:ext cx="469744" cy="259045"/>
    <xdr:sp macro="" textlink="">
      <xdr:nvSpPr>
        <xdr:cNvPr id="523" name="n_1mainValue【学校施設】&#10;一人当たり面積"/>
        <xdr:cNvSpPr txBox="1"/>
      </xdr:nvSpPr>
      <xdr:spPr>
        <a:xfrm>
          <a:off x="21075727" y="1095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161027</xdr:rowOff>
    </xdr:from>
    <xdr:ext cx="469744" cy="259045"/>
    <xdr:sp macro="" textlink="">
      <xdr:nvSpPr>
        <xdr:cNvPr id="524" name="n_2mainValue【学校施設】&#10;一人当たり面積"/>
        <xdr:cNvSpPr txBox="1"/>
      </xdr:nvSpPr>
      <xdr:spPr>
        <a:xfrm>
          <a:off x="20199427" y="1096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65" name="直線コネクタ 56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6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67" name="直線コネクタ 56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70"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1" name="フローチャート: 判断 57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72" name="フローチャート: 判断 57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73" name="フローチャート: 判断 57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46355</xdr:rowOff>
    </xdr:from>
    <xdr:to>
      <xdr:col>85</xdr:col>
      <xdr:colOff>177800</xdr:colOff>
      <xdr:row>102</xdr:row>
      <xdr:rowOff>147955</xdr:rowOff>
    </xdr:to>
    <xdr:sp macro="" textlink="">
      <xdr:nvSpPr>
        <xdr:cNvPr id="579" name="楕円 578"/>
        <xdr:cNvSpPr/>
      </xdr:nvSpPr>
      <xdr:spPr>
        <a:xfrm>
          <a:off x="162687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69232</xdr:rowOff>
    </xdr:from>
    <xdr:ext cx="405111" cy="259045"/>
    <xdr:sp macro="" textlink="">
      <xdr:nvSpPr>
        <xdr:cNvPr id="580" name="【公民館】&#10;有形固定資産減価償却率該当値テキスト"/>
        <xdr:cNvSpPr txBox="1"/>
      </xdr:nvSpPr>
      <xdr:spPr>
        <a:xfrm>
          <a:off x="16357600"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86361</xdr:rowOff>
    </xdr:from>
    <xdr:to>
      <xdr:col>81</xdr:col>
      <xdr:colOff>101600</xdr:colOff>
      <xdr:row>103</xdr:row>
      <xdr:rowOff>16511</xdr:rowOff>
    </xdr:to>
    <xdr:sp macro="" textlink="">
      <xdr:nvSpPr>
        <xdr:cNvPr id="581" name="楕円 580"/>
        <xdr:cNvSpPr/>
      </xdr:nvSpPr>
      <xdr:spPr>
        <a:xfrm>
          <a:off x="15430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97155</xdr:rowOff>
    </xdr:from>
    <xdr:to>
      <xdr:col>85</xdr:col>
      <xdr:colOff>127000</xdr:colOff>
      <xdr:row>102</xdr:row>
      <xdr:rowOff>137161</xdr:rowOff>
    </xdr:to>
    <xdr:cxnSp macro="">
      <xdr:nvCxnSpPr>
        <xdr:cNvPr id="582" name="直線コネクタ 581"/>
        <xdr:cNvCxnSpPr/>
      </xdr:nvCxnSpPr>
      <xdr:spPr>
        <a:xfrm flipV="1">
          <a:off x="15481300" y="175850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109220</xdr:rowOff>
    </xdr:from>
    <xdr:to>
      <xdr:col>76</xdr:col>
      <xdr:colOff>165100</xdr:colOff>
      <xdr:row>103</xdr:row>
      <xdr:rowOff>39370</xdr:rowOff>
    </xdr:to>
    <xdr:sp macro="" textlink="">
      <xdr:nvSpPr>
        <xdr:cNvPr id="583" name="楕円 582"/>
        <xdr:cNvSpPr/>
      </xdr:nvSpPr>
      <xdr:spPr>
        <a:xfrm>
          <a:off x="14541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137161</xdr:rowOff>
    </xdr:from>
    <xdr:to>
      <xdr:col>81</xdr:col>
      <xdr:colOff>50800</xdr:colOff>
      <xdr:row>102</xdr:row>
      <xdr:rowOff>160020</xdr:rowOff>
    </xdr:to>
    <xdr:cxnSp macro="">
      <xdr:nvCxnSpPr>
        <xdr:cNvPr id="584" name="直線コネクタ 583"/>
        <xdr:cNvCxnSpPr/>
      </xdr:nvCxnSpPr>
      <xdr:spPr>
        <a:xfrm flipV="1">
          <a:off x="14592300" y="17625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85"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86"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33038</xdr:rowOff>
    </xdr:from>
    <xdr:ext cx="405111" cy="259045"/>
    <xdr:sp macro="" textlink="">
      <xdr:nvSpPr>
        <xdr:cNvPr id="587" name="n_1mainValue【公民館】&#10;有形固定資産減価償却率"/>
        <xdr:cNvSpPr txBox="1"/>
      </xdr:nvSpPr>
      <xdr:spPr>
        <a:xfrm>
          <a:off x="152660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55897</xdr:rowOff>
    </xdr:from>
    <xdr:ext cx="405111" cy="259045"/>
    <xdr:sp macro="" textlink="">
      <xdr:nvSpPr>
        <xdr:cNvPr id="588" name="n_2mainValue【公民館】&#10;有形固定資産減価償却率"/>
        <xdr:cNvSpPr txBox="1"/>
      </xdr:nvSpPr>
      <xdr:spPr>
        <a:xfrm>
          <a:off x="14389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99" name="直線コネクタ 59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0" name="テキスト ボックス 59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3" name="直線コネクタ 60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4" name="テキスト ボックス 60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08" name="直線コネクタ 607"/>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09"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0" name="直線コネクタ 609"/>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1"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2" name="直線コネクタ 611"/>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13"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4" name="フローチャート: 判断 613"/>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5" name="フローチャート: 判断 614"/>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6" name="フローチャート: 判断 615"/>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43117</xdr:rowOff>
    </xdr:from>
    <xdr:to>
      <xdr:col>116</xdr:col>
      <xdr:colOff>114300</xdr:colOff>
      <xdr:row>103</xdr:row>
      <xdr:rowOff>144717</xdr:rowOff>
    </xdr:to>
    <xdr:sp macro="" textlink="">
      <xdr:nvSpPr>
        <xdr:cNvPr id="622" name="楕円 621"/>
        <xdr:cNvSpPr/>
      </xdr:nvSpPr>
      <xdr:spPr>
        <a:xfrm>
          <a:off x="22110700" y="177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65994</xdr:rowOff>
    </xdr:from>
    <xdr:ext cx="469744" cy="259045"/>
    <xdr:sp macro="" textlink="">
      <xdr:nvSpPr>
        <xdr:cNvPr id="623" name="【公民館】&#10;一人当たり面積該当値テキスト"/>
        <xdr:cNvSpPr txBox="1"/>
      </xdr:nvSpPr>
      <xdr:spPr>
        <a:xfrm>
          <a:off x="22199600" y="1755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56832</xdr:rowOff>
    </xdr:from>
    <xdr:to>
      <xdr:col>112</xdr:col>
      <xdr:colOff>38100</xdr:colOff>
      <xdr:row>103</xdr:row>
      <xdr:rowOff>158432</xdr:rowOff>
    </xdr:to>
    <xdr:sp macro="" textlink="">
      <xdr:nvSpPr>
        <xdr:cNvPr id="624" name="楕円 623"/>
        <xdr:cNvSpPr/>
      </xdr:nvSpPr>
      <xdr:spPr>
        <a:xfrm>
          <a:off x="21272500" y="177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93917</xdr:rowOff>
    </xdr:from>
    <xdr:to>
      <xdr:col>116</xdr:col>
      <xdr:colOff>63500</xdr:colOff>
      <xdr:row>103</xdr:row>
      <xdr:rowOff>107632</xdr:rowOff>
    </xdr:to>
    <xdr:cxnSp macro="">
      <xdr:nvCxnSpPr>
        <xdr:cNvPr id="625" name="直線コネクタ 624"/>
        <xdr:cNvCxnSpPr/>
      </xdr:nvCxnSpPr>
      <xdr:spPr>
        <a:xfrm flipV="1">
          <a:off x="21323300" y="1775326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70549</xdr:rowOff>
    </xdr:from>
    <xdr:to>
      <xdr:col>107</xdr:col>
      <xdr:colOff>101600</xdr:colOff>
      <xdr:row>104</xdr:row>
      <xdr:rowOff>699</xdr:rowOff>
    </xdr:to>
    <xdr:sp macro="" textlink="">
      <xdr:nvSpPr>
        <xdr:cNvPr id="626" name="楕円 625"/>
        <xdr:cNvSpPr/>
      </xdr:nvSpPr>
      <xdr:spPr>
        <a:xfrm>
          <a:off x="20383500" y="1772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107632</xdr:rowOff>
    </xdr:from>
    <xdr:to>
      <xdr:col>111</xdr:col>
      <xdr:colOff>177800</xdr:colOff>
      <xdr:row>103</xdr:row>
      <xdr:rowOff>121349</xdr:rowOff>
    </xdr:to>
    <xdr:cxnSp macro="">
      <xdr:nvCxnSpPr>
        <xdr:cNvPr id="627" name="直線コネクタ 626"/>
        <xdr:cNvCxnSpPr/>
      </xdr:nvCxnSpPr>
      <xdr:spPr>
        <a:xfrm flipV="1">
          <a:off x="20434300" y="1776698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68978</xdr:rowOff>
    </xdr:from>
    <xdr:ext cx="469744" cy="259045"/>
    <xdr:sp macro="" textlink="">
      <xdr:nvSpPr>
        <xdr:cNvPr id="628" name="n_1aveValue【公民館】&#10;一人当たり面積"/>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48404</xdr:rowOff>
    </xdr:from>
    <xdr:ext cx="469744" cy="259045"/>
    <xdr:sp macro="" textlink="">
      <xdr:nvSpPr>
        <xdr:cNvPr id="629" name="n_2aveValue【公民館】&#10;一人当たり面積"/>
        <xdr:cNvSpPr txBox="1"/>
      </xdr:nvSpPr>
      <xdr:spPr>
        <a:xfrm>
          <a:off x="20199427" y="182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3509</xdr:rowOff>
    </xdr:from>
    <xdr:ext cx="469744" cy="259045"/>
    <xdr:sp macro="" textlink="">
      <xdr:nvSpPr>
        <xdr:cNvPr id="630" name="n_1mainValue【公民館】&#10;一人当たり面積"/>
        <xdr:cNvSpPr txBox="1"/>
      </xdr:nvSpPr>
      <xdr:spPr>
        <a:xfrm>
          <a:off x="21075727" y="1749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17226</xdr:rowOff>
    </xdr:from>
    <xdr:ext cx="469744" cy="259045"/>
    <xdr:sp macro="" textlink="">
      <xdr:nvSpPr>
        <xdr:cNvPr id="631" name="n_2mainValue【公民館】&#10;一人当たり面積"/>
        <xdr:cNvSpPr txBox="1"/>
      </xdr:nvSpPr>
      <xdr:spPr>
        <a:xfrm>
          <a:off x="20199427" y="1750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類似団体と比較して特に有形固定資産減価償却率が高くなっているのは、認定こども園・幼稚園・保育所、公営住宅、公民館であり、特に低くなっているのは学校施設と橋梁・トンネルである。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公営住宅と公民館についてはともに老朽化進んでいることから、公営住宅は更新、公民館については図書館等との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複合化に向けて事業を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学校施設については、小学校の統合により平成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年度に校舎を新設していることから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人当たり面積とも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9,399
9,315
245.82
7,248,267
6,737,239
483,455
3,927,721
7,533,373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1" name="楕円 70"/>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105427</xdr:rowOff>
    </xdr:from>
    <xdr:ext cx="405111" cy="259045"/>
    <xdr:sp macro="" textlink="">
      <xdr:nvSpPr>
        <xdr:cNvPr id="72" name="【図書館】&#10;有形固定資産減価償却率該当値テキスト"/>
        <xdr:cNvSpPr txBox="1"/>
      </xdr:nvSpPr>
      <xdr:spPr>
        <a:xfrm>
          <a:off x="4673600"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89081</xdr:rowOff>
    </xdr:from>
    <xdr:to>
      <xdr:col>20</xdr:col>
      <xdr:colOff>38100</xdr:colOff>
      <xdr:row>34</xdr:row>
      <xdr:rowOff>19231</xdr:rowOff>
    </xdr:to>
    <xdr:sp macro="" textlink="">
      <xdr:nvSpPr>
        <xdr:cNvPr id="73" name="楕円 72"/>
        <xdr:cNvSpPr/>
      </xdr:nvSpPr>
      <xdr:spPr>
        <a:xfrm>
          <a:off x="3746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33</xdr:row>
      <xdr:rowOff>139881</xdr:rowOff>
    </xdr:to>
    <xdr:cxnSp macro="">
      <xdr:nvCxnSpPr>
        <xdr:cNvPr id="74" name="直線コネクタ 73"/>
        <xdr:cNvCxnSpPr/>
      </xdr:nvCxnSpPr>
      <xdr:spPr>
        <a:xfrm flipV="1">
          <a:off x="3797300" y="57912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97246</xdr:rowOff>
    </xdr:from>
    <xdr:to>
      <xdr:col>15</xdr:col>
      <xdr:colOff>101600</xdr:colOff>
      <xdr:row>34</xdr:row>
      <xdr:rowOff>27396</xdr:rowOff>
    </xdr:to>
    <xdr:sp macro="" textlink="">
      <xdr:nvSpPr>
        <xdr:cNvPr id="75" name="楕円 74"/>
        <xdr:cNvSpPr/>
      </xdr:nvSpPr>
      <xdr:spPr>
        <a:xfrm>
          <a:off x="28575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139881</xdr:rowOff>
    </xdr:from>
    <xdr:to>
      <xdr:col>19</xdr:col>
      <xdr:colOff>177800</xdr:colOff>
      <xdr:row>33</xdr:row>
      <xdr:rowOff>148046</xdr:rowOff>
    </xdr:to>
    <xdr:cxnSp macro="">
      <xdr:nvCxnSpPr>
        <xdr:cNvPr id="76" name="直線コネクタ 75"/>
        <xdr:cNvCxnSpPr/>
      </xdr:nvCxnSpPr>
      <xdr:spPr>
        <a:xfrm flipV="1">
          <a:off x="2908300" y="579773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77"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93634</xdr:rowOff>
    </xdr:from>
    <xdr:ext cx="405111" cy="259045"/>
    <xdr:sp macro="" textlink="">
      <xdr:nvSpPr>
        <xdr:cNvPr id="78" name="n_2aveValue【図書館】&#10;有形固定資産減価償却率"/>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35758</xdr:rowOff>
    </xdr:from>
    <xdr:ext cx="405111" cy="259045"/>
    <xdr:sp macro="" textlink="">
      <xdr:nvSpPr>
        <xdr:cNvPr id="79" name="n_1mainValue【図書館】&#10;有形固定資産減価償却率"/>
        <xdr:cNvSpPr txBox="1"/>
      </xdr:nvSpPr>
      <xdr:spPr>
        <a:xfrm>
          <a:off x="3582044" y="552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43923</xdr:rowOff>
    </xdr:from>
    <xdr:ext cx="405111" cy="259045"/>
    <xdr:sp macro="" textlink="">
      <xdr:nvSpPr>
        <xdr:cNvPr id="80" name="n_2mainValue【図書館】&#10;有形固定資産減価償却率"/>
        <xdr:cNvSpPr txBox="1"/>
      </xdr:nvSpPr>
      <xdr:spPr>
        <a:xfrm>
          <a:off x="2705744" y="55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3" name="直線コネクタ 102"/>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4"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5" name="直線コネクタ 104"/>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08" name="【図書館】&#10;一人当たり面積平均値テキスト"/>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9" name="フローチャート: 判断 10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132842</xdr:rowOff>
    </xdr:from>
    <xdr:to>
      <xdr:col>46</xdr:col>
      <xdr:colOff>38100</xdr:colOff>
      <xdr:row>36</xdr:row>
      <xdr:rowOff>62992</xdr:rowOff>
    </xdr:to>
    <xdr:sp macro="" textlink="">
      <xdr:nvSpPr>
        <xdr:cNvPr id="111" name="フローチャート: 判断 110"/>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xdr:rowOff>
    </xdr:from>
    <xdr:to>
      <xdr:col>55</xdr:col>
      <xdr:colOff>50800</xdr:colOff>
      <xdr:row>41</xdr:row>
      <xdr:rowOff>101854</xdr:rowOff>
    </xdr:to>
    <xdr:sp macro="" textlink="">
      <xdr:nvSpPr>
        <xdr:cNvPr id="117" name="楕円 116"/>
        <xdr:cNvSpPr/>
      </xdr:nvSpPr>
      <xdr:spPr>
        <a:xfrm>
          <a:off x="10426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86631</xdr:rowOff>
    </xdr:from>
    <xdr:ext cx="469744" cy="259045"/>
    <xdr:sp macro="" textlink="">
      <xdr:nvSpPr>
        <xdr:cNvPr id="118" name="【図書館】&#10;一人当たり面積該当値テキスト"/>
        <xdr:cNvSpPr txBox="1"/>
      </xdr:nvSpPr>
      <xdr:spPr>
        <a:xfrm>
          <a:off x="10515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9398</xdr:rowOff>
    </xdr:from>
    <xdr:to>
      <xdr:col>50</xdr:col>
      <xdr:colOff>165100</xdr:colOff>
      <xdr:row>41</xdr:row>
      <xdr:rowOff>110998</xdr:rowOff>
    </xdr:to>
    <xdr:sp macro="" textlink="">
      <xdr:nvSpPr>
        <xdr:cNvPr id="119" name="楕円 118"/>
        <xdr:cNvSpPr/>
      </xdr:nvSpPr>
      <xdr:spPr>
        <a:xfrm>
          <a:off x="9588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51054</xdr:rowOff>
    </xdr:from>
    <xdr:to>
      <xdr:col>55</xdr:col>
      <xdr:colOff>0</xdr:colOff>
      <xdr:row>41</xdr:row>
      <xdr:rowOff>60198</xdr:rowOff>
    </xdr:to>
    <xdr:cxnSp macro="">
      <xdr:nvCxnSpPr>
        <xdr:cNvPr id="120" name="直線コネクタ 119"/>
        <xdr:cNvCxnSpPr/>
      </xdr:nvCxnSpPr>
      <xdr:spPr>
        <a:xfrm flipV="1">
          <a:off x="9639300" y="7080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18542</xdr:rowOff>
    </xdr:from>
    <xdr:to>
      <xdr:col>46</xdr:col>
      <xdr:colOff>38100</xdr:colOff>
      <xdr:row>41</xdr:row>
      <xdr:rowOff>120142</xdr:rowOff>
    </xdr:to>
    <xdr:sp macro="" textlink="">
      <xdr:nvSpPr>
        <xdr:cNvPr id="121" name="楕円 120"/>
        <xdr:cNvSpPr/>
      </xdr:nvSpPr>
      <xdr:spPr>
        <a:xfrm>
          <a:off x="8699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60198</xdr:rowOff>
    </xdr:from>
    <xdr:to>
      <xdr:col>50</xdr:col>
      <xdr:colOff>114300</xdr:colOff>
      <xdr:row>41</xdr:row>
      <xdr:rowOff>69342</xdr:rowOff>
    </xdr:to>
    <xdr:cxnSp macro="">
      <xdr:nvCxnSpPr>
        <xdr:cNvPr id="122" name="直線コネクタ 121"/>
        <xdr:cNvCxnSpPr/>
      </xdr:nvCxnSpPr>
      <xdr:spPr>
        <a:xfrm flipV="1">
          <a:off x="8750300" y="7089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3"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79519</xdr:rowOff>
    </xdr:from>
    <xdr:ext cx="469744" cy="259045"/>
    <xdr:sp macro="" textlink="">
      <xdr:nvSpPr>
        <xdr:cNvPr id="124"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102125</xdr:rowOff>
    </xdr:from>
    <xdr:ext cx="469744" cy="259045"/>
    <xdr:sp macro="" textlink="">
      <xdr:nvSpPr>
        <xdr:cNvPr id="125" name="n_1mainValue【図書館】&#10;一人当たり面積"/>
        <xdr:cNvSpPr txBox="1"/>
      </xdr:nvSpPr>
      <xdr:spPr>
        <a:xfrm>
          <a:off x="93917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111269</xdr:rowOff>
    </xdr:from>
    <xdr:ext cx="469744" cy="259045"/>
    <xdr:sp macro="" textlink="">
      <xdr:nvSpPr>
        <xdr:cNvPr id="126" name="n_2mainValue【図書館】&#10;一人当たり面積"/>
        <xdr:cNvSpPr txBox="1"/>
      </xdr:nvSpPr>
      <xdr:spPr>
        <a:xfrm>
          <a:off x="8515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51" name="直線コネクタ 150"/>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52"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53" name="直線コネクタ 152"/>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6"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7" name="フローチャート: 判断 156"/>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8" name="フローチャート: 判断 157"/>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9" name="フローチャート: 判断 158"/>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165" name="楕円 164"/>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166" name="【体育館・プール】&#10;有形固定資産減価償却率該当値テキスト"/>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153035</xdr:rowOff>
    </xdr:from>
    <xdr:to>
      <xdr:col>20</xdr:col>
      <xdr:colOff>38100</xdr:colOff>
      <xdr:row>57</xdr:row>
      <xdr:rowOff>83185</xdr:rowOff>
    </xdr:to>
    <xdr:sp macro="" textlink="">
      <xdr:nvSpPr>
        <xdr:cNvPr id="167" name="楕円 166"/>
        <xdr:cNvSpPr/>
      </xdr:nvSpPr>
      <xdr:spPr>
        <a:xfrm>
          <a:off x="3746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32385</xdr:rowOff>
    </xdr:from>
    <xdr:to>
      <xdr:col>24</xdr:col>
      <xdr:colOff>63500</xdr:colOff>
      <xdr:row>58</xdr:row>
      <xdr:rowOff>30480</xdr:rowOff>
    </xdr:to>
    <xdr:cxnSp macro="">
      <xdr:nvCxnSpPr>
        <xdr:cNvPr id="168" name="直線コネクタ 167"/>
        <xdr:cNvCxnSpPr/>
      </xdr:nvCxnSpPr>
      <xdr:spPr>
        <a:xfrm>
          <a:off x="3797300" y="9805035"/>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xdr:rowOff>
    </xdr:from>
    <xdr:to>
      <xdr:col>15</xdr:col>
      <xdr:colOff>101600</xdr:colOff>
      <xdr:row>57</xdr:row>
      <xdr:rowOff>104140</xdr:rowOff>
    </xdr:to>
    <xdr:sp macro="" textlink="">
      <xdr:nvSpPr>
        <xdr:cNvPr id="169" name="楕円 168"/>
        <xdr:cNvSpPr/>
      </xdr:nvSpPr>
      <xdr:spPr>
        <a:xfrm>
          <a:off x="2857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32385</xdr:rowOff>
    </xdr:from>
    <xdr:to>
      <xdr:col>19</xdr:col>
      <xdr:colOff>177800</xdr:colOff>
      <xdr:row>57</xdr:row>
      <xdr:rowOff>53340</xdr:rowOff>
    </xdr:to>
    <xdr:cxnSp macro="">
      <xdr:nvCxnSpPr>
        <xdr:cNvPr id="170" name="直線コネクタ 169"/>
        <xdr:cNvCxnSpPr/>
      </xdr:nvCxnSpPr>
      <xdr:spPr>
        <a:xfrm flipV="1">
          <a:off x="2908300" y="98050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71"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74312</xdr:rowOff>
    </xdr:from>
    <xdr:ext cx="405111" cy="259045"/>
    <xdr:sp macro="" textlink="">
      <xdr:nvSpPr>
        <xdr:cNvPr id="172"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99712</xdr:rowOff>
    </xdr:from>
    <xdr:ext cx="405111" cy="259045"/>
    <xdr:sp macro="" textlink="">
      <xdr:nvSpPr>
        <xdr:cNvPr id="173" name="n_1mainValue【体育館・プール】&#10;有形固定資産減価償却率"/>
        <xdr:cNvSpPr txBox="1"/>
      </xdr:nvSpPr>
      <xdr:spPr>
        <a:xfrm>
          <a:off x="35820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120667</xdr:rowOff>
    </xdr:from>
    <xdr:ext cx="405111" cy="259045"/>
    <xdr:sp macro="" textlink="">
      <xdr:nvSpPr>
        <xdr:cNvPr id="174" name="n_2mainValue【体育館・プール】&#10;有形固定資産減価償却率"/>
        <xdr:cNvSpPr txBox="1"/>
      </xdr:nvSpPr>
      <xdr:spPr>
        <a:xfrm>
          <a:off x="2705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98" name="直線コネクタ 197"/>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9"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200" name="直線コネクタ 199"/>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201"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202" name="直線コネクタ 201"/>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203"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204" name="フローチャート: 判断 203"/>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205" name="フローチャート: 判断 204"/>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42164</xdr:rowOff>
    </xdr:from>
    <xdr:to>
      <xdr:col>46</xdr:col>
      <xdr:colOff>38100</xdr:colOff>
      <xdr:row>61</xdr:row>
      <xdr:rowOff>143764</xdr:rowOff>
    </xdr:to>
    <xdr:sp macro="" textlink="">
      <xdr:nvSpPr>
        <xdr:cNvPr id="206" name="フローチャート: 判断 205"/>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170942</xdr:rowOff>
    </xdr:from>
    <xdr:to>
      <xdr:col>55</xdr:col>
      <xdr:colOff>50800</xdr:colOff>
      <xdr:row>63</xdr:row>
      <xdr:rowOff>101092</xdr:rowOff>
    </xdr:to>
    <xdr:sp macro="" textlink="">
      <xdr:nvSpPr>
        <xdr:cNvPr id="212" name="楕円 211"/>
        <xdr:cNvSpPr/>
      </xdr:nvSpPr>
      <xdr:spPr>
        <a:xfrm>
          <a:off x="10426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149369</xdr:rowOff>
    </xdr:from>
    <xdr:ext cx="469744" cy="259045"/>
    <xdr:sp macro="" textlink="">
      <xdr:nvSpPr>
        <xdr:cNvPr id="213" name="【体育館・プール】&#10;一人当たり面積該当値テキスト"/>
        <xdr:cNvSpPr txBox="1"/>
      </xdr:nvSpPr>
      <xdr:spPr>
        <a:xfrm>
          <a:off x="10515600"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xdr:rowOff>
    </xdr:from>
    <xdr:to>
      <xdr:col>50</xdr:col>
      <xdr:colOff>165100</xdr:colOff>
      <xdr:row>63</xdr:row>
      <xdr:rowOff>104902</xdr:rowOff>
    </xdr:to>
    <xdr:sp macro="" textlink="">
      <xdr:nvSpPr>
        <xdr:cNvPr id="214" name="楕円 213"/>
        <xdr:cNvSpPr/>
      </xdr:nvSpPr>
      <xdr:spPr>
        <a:xfrm>
          <a:off x="95885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50292</xdr:rowOff>
    </xdr:from>
    <xdr:to>
      <xdr:col>55</xdr:col>
      <xdr:colOff>0</xdr:colOff>
      <xdr:row>63</xdr:row>
      <xdr:rowOff>54102</xdr:rowOff>
    </xdr:to>
    <xdr:cxnSp macro="">
      <xdr:nvCxnSpPr>
        <xdr:cNvPr id="215" name="直線コネクタ 214"/>
        <xdr:cNvCxnSpPr/>
      </xdr:nvCxnSpPr>
      <xdr:spPr>
        <a:xfrm flipV="1">
          <a:off x="9639300" y="1085164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7112</xdr:rowOff>
    </xdr:from>
    <xdr:to>
      <xdr:col>46</xdr:col>
      <xdr:colOff>38100</xdr:colOff>
      <xdr:row>63</xdr:row>
      <xdr:rowOff>108712</xdr:rowOff>
    </xdr:to>
    <xdr:sp macro="" textlink="">
      <xdr:nvSpPr>
        <xdr:cNvPr id="216" name="楕円 215"/>
        <xdr:cNvSpPr/>
      </xdr:nvSpPr>
      <xdr:spPr>
        <a:xfrm>
          <a:off x="86995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54102</xdr:rowOff>
    </xdr:from>
    <xdr:to>
      <xdr:col>50</xdr:col>
      <xdr:colOff>114300</xdr:colOff>
      <xdr:row>63</xdr:row>
      <xdr:rowOff>57912</xdr:rowOff>
    </xdr:to>
    <xdr:cxnSp macro="">
      <xdr:nvCxnSpPr>
        <xdr:cNvPr id="217" name="直線コネクタ 216"/>
        <xdr:cNvCxnSpPr/>
      </xdr:nvCxnSpPr>
      <xdr:spPr>
        <a:xfrm flipV="1">
          <a:off x="8750300" y="108554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168673</xdr:rowOff>
    </xdr:from>
    <xdr:ext cx="469744" cy="259045"/>
    <xdr:sp macro="" textlink="">
      <xdr:nvSpPr>
        <xdr:cNvPr id="218"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160291</xdr:rowOff>
    </xdr:from>
    <xdr:ext cx="469744" cy="259045"/>
    <xdr:sp macro="" textlink="">
      <xdr:nvSpPr>
        <xdr:cNvPr id="21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96029</xdr:rowOff>
    </xdr:from>
    <xdr:ext cx="469744" cy="259045"/>
    <xdr:sp macro="" textlink="">
      <xdr:nvSpPr>
        <xdr:cNvPr id="220" name="n_1mainValue【体育館・プール】&#10;一人当たり面積"/>
        <xdr:cNvSpPr txBox="1"/>
      </xdr:nvSpPr>
      <xdr:spPr>
        <a:xfrm>
          <a:off x="9391727"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99839</xdr:rowOff>
    </xdr:from>
    <xdr:ext cx="469744" cy="259045"/>
    <xdr:sp macro="" textlink="">
      <xdr:nvSpPr>
        <xdr:cNvPr id="221" name="n_2mainValue【体育館・プール】&#10;一人当たり面積"/>
        <xdr:cNvSpPr txBox="1"/>
      </xdr:nvSpPr>
      <xdr:spPr>
        <a:xfrm>
          <a:off x="8515427"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3" name="正方形/長方形 2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4" name="正方形/長方形 2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5" name="正方形/長方形 2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6" name="正方形/長方形 2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7" name="正方形/長方形 2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8" name="正方形/長方形 2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9" name="正方形/長方形 2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0" name="正方形/長方形 2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1" name="正方形/長方形 2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2" name="正方形/長方形 2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3" name="正方形/長方形 2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4" name="正方形/長方形 2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5" name="正方形/長方形 2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6" name="正方形/長方形 2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7" name="正方形/長方形 27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8" name="正方形/長方形 2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9" name="正方形/長方形 2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0" name="正方形/長方形 2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1" name="正方形/長方形 2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2" name="正方形/長方形 2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3" name="正方形/長方形 2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4" name="正方形/長方形 2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5" name="正方形/長方形 28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6" name="正方形/長方形 2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7" name="正方形/長方形 2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8" name="正方形/長方形 2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9" name="正方形/長方形 2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0" name="正方形/長方形 2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1" name="正方形/長方形 2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2" name="正方形/長方形 2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3" name="正方形/長方形 2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4" name="テキスト ボックス 2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5" name="直線コネクタ 2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6" name="直線コネクタ 2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7" name="テキスト ボックス 2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8" name="直線コネクタ 2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9" name="テキスト ボックス 2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0" name="直線コネクタ 2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1" name="テキスト ボックス 3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2" name="直線コネクタ 3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3" name="テキスト ボックス 3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4" name="直線コネクタ 3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5" name="テキスト ボックス 3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6" name="直線コネクタ 3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7" name="テキスト ボックス 3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8" name="直線コネクタ 3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9" name="テキスト ボックス 3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11" name="直線コネクタ 310"/>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12"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13" name="直線コネクタ 312"/>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14"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15" name="直線コネクタ 314"/>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16"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17" name="フローチャート: 判断 316"/>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18" name="フローチャート: 判断 317"/>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319" name="フローチャート: 判断 318"/>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20" name="テキスト ボックス 3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1" name="テキスト ボックス 3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2" name="テキスト ボックス 3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3" name="テキスト ボックス 3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4" name="テキスト ボックス 3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325" name="楕円 324"/>
        <xdr:cNvSpPr/>
      </xdr:nvSpPr>
      <xdr:spPr>
        <a:xfrm>
          <a:off x="16268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124477</xdr:rowOff>
    </xdr:from>
    <xdr:ext cx="405111" cy="259045"/>
    <xdr:sp macro="" textlink="">
      <xdr:nvSpPr>
        <xdr:cNvPr id="326" name="【消防施設】&#10;有形固定資産減価償却率該当値テキスト"/>
        <xdr:cNvSpPr txBox="1"/>
      </xdr:nvSpPr>
      <xdr:spPr>
        <a:xfrm>
          <a:off x="16357600"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127726</xdr:rowOff>
    </xdr:from>
    <xdr:to>
      <xdr:col>81</xdr:col>
      <xdr:colOff>101600</xdr:colOff>
      <xdr:row>79</xdr:row>
      <xdr:rowOff>57876</xdr:rowOff>
    </xdr:to>
    <xdr:sp macro="" textlink="">
      <xdr:nvSpPr>
        <xdr:cNvPr id="327" name="楕円 326"/>
        <xdr:cNvSpPr/>
      </xdr:nvSpPr>
      <xdr:spPr>
        <a:xfrm>
          <a:off x="154305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79</xdr:row>
      <xdr:rowOff>7076</xdr:rowOff>
    </xdr:to>
    <xdr:cxnSp macro="">
      <xdr:nvCxnSpPr>
        <xdr:cNvPr id="328" name="直線コネクタ 327"/>
        <xdr:cNvCxnSpPr/>
      </xdr:nvCxnSpPr>
      <xdr:spPr>
        <a:xfrm flipV="1">
          <a:off x="15481300" y="135255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16692</xdr:rowOff>
    </xdr:from>
    <xdr:to>
      <xdr:col>76</xdr:col>
      <xdr:colOff>165100</xdr:colOff>
      <xdr:row>80</xdr:row>
      <xdr:rowOff>118292</xdr:rowOff>
    </xdr:to>
    <xdr:sp macro="" textlink="">
      <xdr:nvSpPr>
        <xdr:cNvPr id="329" name="楕円 328"/>
        <xdr:cNvSpPr/>
      </xdr:nvSpPr>
      <xdr:spPr>
        <a:xfrm>
          <a:off x="14541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7076</xdr:rowOff>
    </xdr:from>
    <xdr:to>
      <xdr:col>81</xdr:col>
      <xdr:colOff>50800</xdr:colOff>
      <xdr:row>80</xdr:row>
      <xdr:rowOff>67492</xdr:rowOff>
    </xdr:to>
    <xdr:cxnSp macro="">
      <xdr:nvCxnSpPr>
        <xdr:cNvPr id="330" name="直線コネクタ 329"/>
        <xdr:cNvCxnSpPr/>
      </xdr:nvCxnSpPr>
      <xdr:spPr>
        <a:xfrm flipV="1">
          <a:off x="14592300" y="13551626"/>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127379</xdr:rowOff>
    </xdr:from>
    <xdr:ext cx="405111" cy="259045"/>
    <xdr:sp macro="" textlink="">
      <xdr:nvSpPr>
        <xdr:cNvPr id="331"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101254</xdr:rowOff>
    </xdr:from>
    <xdr:ext cx="405111" cy="259045"/>
    <xdr:sp macro="" textlink="">
      <xdr:nvSpPr>
        <xdr:cNvPr id="332"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74403</xdr:rowOff>
    </xdr:from>
    <xdr:ext cx="405111" cy="259045"/>
    <xdr:sp macro="" textlink="">
      <xdr:nvSpPr>
        <xdr:cNvPr id="333" name="n_1mainValue【消防施設】&#10;有形固定資産減価償却率"/>
        <xdr:cNvSpPr txBox="1"/>
      </xdr:nvSpPr>
      <xdr:spPr>
        <a:xfrm>
          <a:off x="15266044" y="132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134819</xdr:rowOff>
    </xdr:from>
    <xdr:ext cx="405111" cy="259045"/>
    <xdr:sp macro="" textlink="">
      <xdr:nvSpPr>
        <xdr:cNvPr id="334" name="n_2mainValue【消防施設】&#10;有形固定資産減価償却率"/>
        <xdr:cNvSpPr txBox="1"/>
      </xdr:nvSpPr>
      <xdr:spPr>
        <a:xfrm>
          <a:off x="14389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5" name="正方形/長方形 3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6" name="正方形/長方形 3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7" name="正方形/長方形 3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8" name="正方形/長方形 3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9" name="正方形/長方形 3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0" name="正方形/長方形 3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1" name="正方形/長方形 3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2" name="正方形/長方形 3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3" name="テキスト ボックス 3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4" name="直線コネクタ 3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45" name="直線コネクタ 34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46" name="テキスト ボックス 34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47" name="直線コネクタ 34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48" name="テキスト ボックス 34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49" name="直線コネクタ 34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50" name="テキスト ボックス 34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51" name="直線コネクタ 35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52" name="テキスト ボックス 35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53" name="直線コネクタ 35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54" name="テキスト ボックス 35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55" name="直線コネクタ 35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56" name="テキスト ボックス 35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7" name="直線コネクタ 3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8" name="テキスト ボックス 3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360" name="直線コネクタ 359"/>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361"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362" name="直線コネクタ 361"/>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363"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364" name="直線コネクタ 363"/>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365"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366" name="フローチャート: 判断 365"/>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367" name="フローチャート: 判断 366"/>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79284</xdr:rowOff>
    </xdr:from>
    <xdr:to>
      <xdr:col>107</xdr:col>
      <xdr:colOff>101600</xdr:colOff>
      <xdr:row>86</xdr:row>
      <xdr:rowOff>9434</xdr:rowOff>
    </xdr:to>
    <xdr:sp macro="" textlink="">
      <xdr:nvSpPr>
        <xdr:cNvPr id="368" name="フローチャート: 判断 367"/>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69" name="テキスト ボックス 3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0" name="テキスト ボックス 3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1" name="テキスト ボックス 3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2" name="テキスト ボックス 3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3" name="テキスト ボックス 3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31931</xdr:rowOff>
    </xdr:from>
    <xdr:to>
      <xdr:col>116</xdr:col>
      <xdr:colOff>114300</xdr:colOff>
      <xdr:row>84</xdr:row>
      <xdr:rowOff>133531</xdr:rowOff>
    </xdr:to>
    <xdr:sp macro="" textlink="">
      <xdr:nvSpPr>
        <xdr:cNvPr id="374" name="楕円 373"/>
        <xdr:cNvSpPr/>
      </xdr:nvSpPr>
      <xdr:spPr>
        <a:xfrm>
          <a:off x="22110700" y="144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54808</xdr:rowOff>
    </xdr:from>
    <xdr:ext cx="469744" cy="259045"/>
    <xdr:sp macro="" textlink="">
      <xdr:nvSpPr>
        <xdr:cNvPr id="375" name="【消防施設】&#10;一人当たり面積該当値テキスト"/>
        <xdr:cNvSpPr txBox="1"/>
      </xdr:nvSpPr>
      <xdr:spPr>
        <a:xfrm>
          <a:off x="22199600"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39551</xdr:rowOff>
    </xdr:from>
    <xdr:to>
      <xdr:col>112</xdr:col>
      <xdr:colOff>38100</xdr:colOff>
      <xdr:row>84</xdr:row>
      <xdr:rowOff>141151</xdr:rowOff>
    </xdr:to>
    <xdr:sp macro="" textlink="">
      <xdr:nvSpPr>
        <xdr:cNvPr id="376" name="楕円 375"/>
        <xdr:cNvSpPr/>
      </xdr:nvSpPr>
      <xdr:spPr>
        <a:xfrm>
          <a:off x="21272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82731</xdr:rowOff>
    </xdr:from>
    <xdr:to>
      <xdr:col>116</xdr:col>
      <xdr:colOff>63500</xdr:colOff>
      <xdr:row>84</xdr:row>
      <xdr:rowOff>90351</xdr:rowOff>
    </xdr:to>
    <xdr:cxnSp macro="">
      <xdr:nvCxnSpPr>
        <xdr:cNvPr id="377" name="直線コネクタ 376"/>
        <xdr:cNvCxnSpPr/>
      </xdr:nvCxnSpPr>
      <xdr:spPr>
        <a:xfrm flipV="1">
          <a:off x="21323300" y="144845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48261</xdr:rowOff>
    </xdr:from>
    <xdr:to>
      <xdr:col>107</xdr:col>
      <xdr:colOff>101600</xdr:colOff>
      <xdr:row>84</xdr:row>
      <xdr:rowOff>149861</xdr:rowOff>
    </xdr:to>
    <xdr:sp macro="" textlink="">
      <xdr:nvSpPr>
        <xdr:cNvPr id="378" name="楕円 377"/>
        <xdr:cNvSpPr/>
      </xdr:nvSpPr>
      <xdr:spPr>
        <a:xfrm>
          <a:off x="20383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90351</xdr:rowOff>
    </xdr:from>
    <xdr:to>
      <xdr:col>111</xdr:col>
      <xdr:colOff>177800</xdr:colOff>
      <xdr:row>84</xdr:row>
      <xdr:rowOff>99061</xdr:rowOff>
    </xdr:to>
    <xdr:cxnSp macro="">
      <xdr:nvCxnSpPr>
        <xdr:cNvPr id="379" name="直線コネクタ 378"/>
        <xdr:cNvCxnSpPr/>
      </xdr:nvCxnSpPr>
      <xdr:spPr>
        <a:xfrm flipV="1">
          <a:off x="20434300" y="1449215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150240</xdr:rowOff>
    </xdr:from>
    <xdr:ext cx="469744" cy="259045"/>
    <xdr:sp macro="" textlink="">
      <xdr:nvSpPr>
        <xdr:cNvPr id="380"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561</xdr:rowOff>
    </xdr:from>
    <xdr:ext cx="469744" cy="259045"/>
    <xdr:sp macro="" textlink="">
      <xdr:nvSpPr>
        <xdr:cNvPr id="381" name="n_2aveValue【消防施設】&#10;一人当たり面積"/>
        <xdr:cNvSpPr txBox="1"/>
      </xdr:nvSpPr>
      <xdr:spPr>
        <a:xfrm>
          <a:off x="20199427" y="147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157678</xdr:rowOff>
    </xdr:from>
    <xdr:ext cx="469744" cy="259045"/>
    <xdr:sp macro="" textlink="">
      <xdr:nvSpPr>
        <xdr:cNvPr id="382" name="n_1mainValue【消防施設】&#10;一人当たり面積"/>
        <xdr:cNvSpPr txBox="1"/>
      </xdr:nvSpPr>
      <xdr:spPr>
        <a:xfrm>
          <a:off x="21075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166388</xdr:rowOff>
    </xdr:from>
    <xdr:ext cx="469744" cy="259045"/>
    <xdr:sp macro="" textlink="">
      <xdr:nvSpPr>
        <xdr:cNvPr id="383" name="n_2mainValue【消防施設】&#10;一人当たり面積"/>
        <xdr:cNvSpPr txBox="1"/>
      </xdr:nvSpPr>
      <xdr:spPr>
        <a:xfrm>
          <a:off x="201994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84" name="正方形/長方形 3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5" name="正方形/長方形 3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6" name="正方形/長方形 3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7" name="正方形/長方形 3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8" name="正方形/長方形 3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9" name="正方形/長方形 3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0" name="正方形/長方形 3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1" name="正方形/長方形 3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2" name="テキスト ボックス 3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3" name="直線コネクタ 3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94" name="テキスト ボックス 3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95" name="直線コネクタ 3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96" name="テキスト ボックス 3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97" name="直線コネクタ 3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98" name="テキスト ボックス 3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99" name="直線コネクタ 3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00" name="テキスト ボックス 3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01" name="直線コネクタ 4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02" name="テキスト ボックス 4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03" name="直線コネクタ 4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04" name="テキスト ボックス 4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5" name="直線コネクタ 4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6" name="テキスト ボックス 4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08" name="直線コネクタ 407"/>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09"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10" name="直線コネクタ 409"/>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11"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12" name="直線コネクタ 4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413"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14" name="フローチャート: 判断 413"/>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15" name="フローチャート: 判断 414"/>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416" name="フローチャート: 判断 415"/>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17" name="テキスト ボックス 4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8" name="テキスト ボックス 4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9" name="テキスト ボックス 4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0" name="テキスト ボックス 4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1" name="テキスト ボックス 4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52070</xdr:rowOff>
    </xdr:from>
    <xdr:to>
      <xdr:col>85</xdr:col>
      <xdr:colOff>177800</xdr:colOff>
      <xdr:row>105</xdr:row>
      <xdr:rowOff>153670</xdr:rowOff>
    </xdr:to>
    <xdr:sp macro="" textlink="">
      <xdr:nvSpPr>
        <xdr:cNvPr id="422" name="楕円 421"/>
        <xdr:cNvSpPr/>
      </xdr:nvSpPr>
      <xdr:spPr>
        <a:xfrm>
          <a:off x="16268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30497</xdr:rowOff>
    </xdr:from>
    <xdr:ext cx="405111" cy="259045"/>
    <xdr:sp macro="" textlink="">
      <xdr:nvSpPr>
        <xdr:cNvPr id="423" name="【庁舎】&#10;有形固定資産減価償却率該当値テキスト"/>
        <xdr:cNvSpPr txBox="1"/>
      </xdr:nvSpPr>
      <xdr:spPr>
        <a:xfrm>
          <a:off x="16357600"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424" name="楕円 423"/>
        <xdr:cNvSpPr/>
      </xdr:nvSpPr>
      <xdr:spPr>
        <a:xfrm>
          <a:off x="1543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102870</xdr:rowOff>
    </xdr:from>
    <xdr:to>
      <xdr:col>85</xdr:col>
      <xdr:colOff>127000</xdr:colOff>
      <xdr:row>106</xdr:row>
      <xdr:rowOff>22861</xdr:rowOff>
    </xdr:to>
    <xdr:cxnSp macro="">
      <xdr:nvCxnSpPr>
        <xdr:cNvPr id="425" name="直線コネクタ 424"/>
        <xdr:cNvCxnSpPr/>
      </xdr:nvCxnSpPr>
      <xdr:spPr>
        <a:xfrm flipV="1">
          <a:off x="15481300" y="181051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xdr:rowOff>
    </xdr:from>
    <xdr:to>
      <xdr:col>76</xdr:col>
      <xdr:colOff>165100</xdr:colOff>
      <xdr:row>103</xdr:row>
      <xdr:rowOff>106045</xdr:rowOff>
    </xdr:to>
    <xdr:sp macro="" textlink="">
      <xdr:nvSpPr>
        <xdr:cNvPr id="426" name="楕円 425"/>
        <xdr:cNvSpPr/>
      </xdr:nvSpPr>
      <xdr:spPr>
        <a:xfrm>
          <a:off x="14541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55245</xdr:rowOff>
    </xdr:from>
    <xdr:to>
      <xdr:col>81</xdr:col>
      <xdr:colOff>50800</xdr:colOff>
      <xdr:row>106</xdr:row>
      <xdr:rowOff>22861</xdr:rowOff>
    </xdr:to>
    <xdr:cxnSp macro="">
      <xdr:nvCxnSpPr>
        <xdr:cNvPr id="427" name="直線コネクタ 426"/>
        <xdr:cNvCxnSpPr/>
      </xdr:nvCxnSpPr>
      <xdr:spPr>
        <a:xfrm>
          <a:off x="14592300" y="17714595"/>
          <a:ext cx="889000" cy="4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4463</xdr:rowOff>
    </xdr:from>
    <xdr:ext cx="405111" cy="259045"/>
    <xdr:sp macro="" textlink="">
      <xdr:nvSpPr>
        <xdr:cNvPr id="428"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42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430" name="n_1mainValue【庁舎】&#10;有形固定資産減価償却率"/>
        <xdr:cNvSpPr txBox="1"/>
      </xdr:nvSpPr>
      <xdr:spPr>
        <a:xfrm>
          <a:off x="15266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122572</xdr:rowOff>
    </xdr:from>
    <xdr:ext cx="405111" cy="259045"/>
    <xdr:sp macro="" textlink="">
      <xdr:nvSpPr>
        <xdr:cNvPr id="431" name="n_2mainValue【庁舎】&#10;有形固定資産減価償却率"/>
        <xdr:cNvSpPr txBox="1"/>
      </xdr:nvSpPr>
      <xdr:spPr>
        <a:xfrm>
          <a:off x="14389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2" name="正方形/長方形 4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3" name="正方形/長方形 4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4" name="正方形/長方形 4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5" name="正方形/長方形 4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6" name="正方形/長方形 4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7" name="正方形/長方形 4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8" name="正方形/長方形 4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9" name="正方形/長方形 4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0" name="テキスト ボックス 4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1" name="直線コネクタ 4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42" name="直線コネクタ 4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43" name="テキスト ボックス 4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44" name="直線コネクタ 4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45" name="テキスト ボックス 4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46" name="直線コネクタ 4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47" name="テキスト ボックス 4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48" name="直線コネクタ 4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49" name="テキスト ボックス 4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50" name="直線コネクタ 4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51" name="テキスト ボックス 4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52" name="直線コネクタ 4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53" name="テキスト ボックス 4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4" name="直線コネクタ 4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5" name="テキスト ボックス 4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57" name="直線コネクタ 456"/>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58"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59" name="直線コネクタ 458"/>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60"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461" name="直線コネクタ 460"/>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462"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463" name="フローチャート: 判断 462"/>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464" name="フローチャート: 判断 463"/>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140788</xdr:rowOff>
    </xdr:from>
    <xdr:to>
      <xdr:col>107</xdr:col>
      <xdr:colOff>101600</xdr:colOff>
      <xdr:row>105</xdr:row>
      <xdr:rowOff>70938</xdr:rowOff>
    </xdr:to>
    <xdr:sp macro="" textlink="">
      <xdr:nvSpPr>
        <xdr:cNvPr id="465" name="フローチャート: 判断 464"/>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66" name="テキスト ボックス 4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7" name="テキスト ボックス 4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8" name="テキスト ボックス 4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9" name="テキスト ボックス 4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0" name="テキスト ボックス 4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471" name="楕円 470"/>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23421</xdr:rowOff>
    </xdr:from>
    <xdr:ext cx="469744" cy="259045"/>
    <xdr:sp macro="" textlink="">
      <xdr:nvSpPr>
        <xdr:cNvPr id="472" name="【庁舎】&#10;一人当たり面積該当値テキスト"/>
        <xdr:cNvSpPr txBox="1"/>
      </xdr:nvSpPr>
      <xdr:spPr>
        <a:xfrm>
          <a:off x="22199600"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53702</xdr:rowOff>
    </xdr:from>
    <xdr:to>
      <xdr:col>112</xdr:col>
      <xdr:colOff>38100</xdr:colOff>
      <xdr:row>106</xdr:row>
      <xdr:rowOff>155302</xdr:rowOff>
    </xdr:to>
    <xdr:sp macro="" textlink="">
      <xdr:nvSpPr>
        <xdr:cNvPr id="473" name="楕円 472"/>
        <xdr:cNvSpPr/>
      </xdr:nvSpPr>
      <xdr:spPr>
        <a:xfrm>
          <a:off x="21272500" y="182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104502</xdr:rowOff>
    </xdr:to>
    <xdr:cxnSp macro="">
      <xdr:nvCxnSpPr>
        <xdr:cNvPr id="474" name="直線コネクタ 473"/>
        <xdr:cNvCxnSpPr/>
      </xdr:nvCxnSpPr>
      <xdr:spPr>
        <a:xfrm flipV="1">
          <a:off x="21323300" y="18269494"/>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475" name="楕円 474"/>
        <xdr:cNvSpPr/>
      </xdr:nvSpPr>
      <xdr:spPr>
        <a:xfrm>
          <a:off x="2038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104502</xdr:rowOff>
    </xdr:from>
    <xdr:to>
      <xdr:col>111</xdr:col>
      <xdr:colOff>177800</xdr:colOff>
      <xdr:row>106</xdr:row>
      <xdr:rowOff>112123</xdr:rowOff>
    </xdr:to>
    <xdr:cxnSp macro="">
      <xdr:nvCxnSpPr>
        <xdr:cNvPr id="476" name="直線コネクタ 475"/>
        <xdr:cNvCxnSpPr/>
      </xdr:nvCxnSpPr>
      <xdr:spPr>
        <a:xfrm flipV="1">
          <a:off x="20434300" y="1827820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136451</xdr:rowOff>
    </xdr:from>
    <xdr:ext cx="469744" cy="259045"/>
    <xdr:sp macro="" textlink="">
      <xdr:nvSpPr>
        <xdr:cNvPr id="477"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87465</xdr:rowOff>
    </xdr:from>
    <xdr:ext cx="469744" cy="259045"/>
    <xdr:sp macro="" textlink="">
      <xdr:nvSpPr>
        <xdr:cNvPr id="478"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146429</xdr:rowOff>
    </xdr:from>
    <xdr:ext cx="469744" cy="259045"/>
    <xdr:sp macro="" textlink="">
      <xdr:nvSpPr>
        <xdr:cNvPr id="479" name="n_1mainValue【庁舎】&#10;一人当たり面積"/>
        <xdr:cNvSpPr txBox="1"/>
      </xdr:nvSpPr>
      <xdr:spPr>
        <a:xfrm>
          <a:off x="21075727" y="183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480" name="n_2main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1" name="正方形/長方形 4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2" name="正方形/長方形 4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3" name="テキスト ボックス 4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類似団体と比較すると、図書館、体育館・プール、消防施設とも、有形固定資産減価償却率が高くなっている。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体育館・プールについては、町民体育館の屋根、外壁等の改修工事を行ったことにより、減価償却率は前年度より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図書館施設においては、建物の大半が耐用年数を経過していることから、有形固定資産減価償却率は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％と非常に高い数値となったが、今後、公民館や子育て支援施設を兼ね備えた複合施設の建設により更新を行う予定である。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その他の施設においても老朽化が進んでいることから、今後策定する個別施設計画に基づき長寿命化等を進めていくこととする。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7248267</v>
      </c>
      <c r="BO4" s="441"/>
      <c r="BP4" s="441"/>
      <c r="BQ4" s="441"/>
      <c r="BR4" s="441"/>
      <c r="BS4" s="441"/>
      <c r="BT4" s="441"/>
      <c r="BU4" s="442"/>
      <c r="BV4" s="440">
        <v>6642788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12.3</v>
      </c>
      <c r="CU4" s="622"/>
      <c r="CV4" s="622"/>
      <c r="CW4" s="622"/>
      <c r="CX4" s="622"/>
      <c r="CY4" s="622"/>
      <c r="CZ4" s="622"/>
      <c r="DA4" s="623"/>
      <c r="DB4" s="621">
        <v>8.5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6737239</v>
      </c>
      <c r="BO5" s="446"/>
      <c r="BP5" s="446"/>
      <c r="BQ5" s="446"/>
      <c r="BR5" s="446"/>
      <c r="BS5" s="446"/>
      <c r="BT5" s="446"/>
      <c r="BU5" s="447"/>
      <c r="BV5" s="445">
        <v>6133779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88.7</v>
      </c>
      <c r="CU5" s="416"/>
      <c r="CV5" s="416"/>
      <c r="CW5" s="416"/>
      <c r="CX5" s="416"/>
      <c r="CY5" s="416"/>
      <c r="CZ5" s="416"/>
      <c r="DA5" s="417"/>
      <c r="DB5" s="415">
        <v>88.6</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511028</v>
      </c>
      <c r="BO6" s="446"/>
      <c r="BP6" s="446"/>
      <c r="BQ6" s="446"/>
      <c r="BR6" s="446"/>
      <c r="BS6" s="446"/>
      <c r="BT6" s="446"/>
      <c r="BU6" s="447"/>
      <c r="BV6" s="445">
        <v>509009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92.4</v>
      </c>
      <c r="CU6" s="596"/>
      <c r="CV6" s="596"/>
      <c r="CW6" s="596"/>
      <c r="CX6" s="596"/>
      <c r="CY6" s="596"/>
      <c r="CZ6" s="596"/>
      <c r="DA6" s="597"/>
      <c r="DB6" s="595">
        <v>92.2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27573</v>
      </c>
      <c r="BO7" s="446"/>
      <c r="BP7" s="446"/>
      <c r="BQ7" s="446"/>
      <c r="BR7" s="446"/>
      <c r="BS7" s="446"/>
      <c r="BT7" s="446"/>
      <c r="BU7" s="447"/>
      <c r="BV7" s="445">
        <v>176169</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3927721</v>
      </c>
      <c r="CU7" s="446"/>
      <c r="CV7" s="446"/>
      <c r="CW7" s="446"/>
      <c r="CX7" s="446"/>
      <c r="CY7" s="446"/>
      <c r="CZ7" s="446"/>
      <c r="DA7" s="447"/>
      <c r="DB7" s="445">
        <v>3918063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87</v>
      </c>
      <c r="AV8" s="503"/>
      <c r="AW8" s="503"/>
      <c r="AX8" s="503"/>
      <c r="AY8" s="425" t="s">
        <v>101</v>
      </c>
      <c r="AZ8" s="426"/>
      <c r="BA8" s="426"/>
      <c r="BB8" s="426"/>
      <c r="BC8" s="426"/>
      <c r="BD8" s="426"/>
      <c r="BE8" s="426"/>
      <c r="BF8" s="426"/>
      <c r="BG8" s="426"/>
      <c r="BH8" s="426"/>
      <c r="BI8" s="426"/>
      <c r="BJ8" s="426"/>
      <c r="BK8" s="426"/>
      <c r="BL8" s="426"/>
      <c r="BM8" s="427"/>
      <c r="BN8" s="445">
        <v>483455</v>
      </c>
      <c r="BO8" s="446"/>
      <c r="BP8" s="446"/>
      <c r="BQ8" s="446"/>
      <c r="BR8" s="446"/>
      <c r="BS8" s="446"/>
      <c r="BT8" s="446"/>
      <c r="BU8" s="447"/>
      <c r="BV8" s="445">
        <v>332840</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0.24</v>
      </c>
      <c r="CU8" s="559"/>
      <c r="CV8" s="559"/>
      <c r="CW8" s="559"/>
      <c r="CX8" s="559"/>
      <c r="CY8" s="559"/>
      <c r="CZ8" s="559"/>
      <c r="DA8" s="560"/>
      <c r="DB8" s="558">
        <v>0.23</v>
      </c>
      <c r="DC8" s="559"/>
      <c r="DD8" s="559"/>
      <c r="DE8" s="559"/>
      <c r="DF8" s="559"/>
      <c r="DG8" s="559"/>
      <c r="DH8" s="559"/>
      <c r="DI8" s="560"/>
      <c r="DJ8" s="165"/>
      <c r="DK8" s="165"/>
      <c r="DL8" s="165"/>
      <c r="DM8" s="165"/>
      <c r="DN8" s="165"/>
      <c r="DO8" s="165"/>
    </row>
    <row r="9" spans="1:119" ht="18.75" customHeight="1" thickBot="1">
      <c r="A9" s="166"/>
      <c r="B9" s="584" t="s">
        <v>103</v>
      </c>
      <c r="C9" s="585"/>
      <c r="D9" s="585"/>
      <c r="E9" s="585"/>
      <c r="F9" s="585"/>
      <c r="G9" s="585"/>
      <c r="H9" s="585"/>
      <c r="I9" s="585"/>
      <c r="J9" s="585"/>
      <c r="K9" s="508"/>
      <c r="L9" s="586" t="s">
        <v>104</v>
      </c>
      <c r="M9" s="587"/>
      <c r="N9" s="587"/>
      <c r="O9" s="587"/>
      <c r="P9" s="587"/>
      <c r="Q9" s="588"/>
      <c r="R9" s="589">
        <v>9333</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87</v>
      </c>
      <c r="AV9" s="503"/>
      <c r="AW9" s="503"/>
      <c r="AX9" s="503"/>
      <c r="AY9" s="425" t="s">
        <v>107</v>
      </c>
      <c r="AZ9" s="426"/>
      <c r="BA9" s="426"/>
      <c r="BB9" s="426"/>
      <c r="BC9" s="426"/>
      <c r="BD9" s="426"/>
      <c r="BE9" s="426"/>
      <c r="BF9" s="426"/>
      <c r="BG9" s="426"/>
      <c r="BH9" s="426"/>
      <c r="BI9" s="426"/>
      <c r="BJ9" s="426"/>
      <c r="BK9" s="426"/>
      <c r="BL9" s="426"/>
      <c r="BM9" s="427"/>
      <c r="BN9" s="445">
        <v>150615</v>
      </c>
      <c r="BO9" s="446"/>
      <c r="BP9" s="446"/>
      <c r="BQ9" s="446"/>
      <c r="BR9" s="446"/>
      <c r="BS9" s="446"/>
      <c r="BT9" s="446"/>
      <c r="BU9" s="447"/>
      <c r="BV9" s="445">
        <v>110932</v>
      </c>
      <c r="BW9" s="446"/>
      <c r="BX9" s="446"/>
      <c r="BY9" s="446"/>
      <c r="BZ9" s="446"/>
      <c r="CA9" s="446"/>
      <c r="CB9" s="446"/>
      <c r="CC9" s="447"/>
      <c r="CD9" s="454" t="s">
        <v>108</v>
      </c>
      <c r="CE9" s="455"/>
      <c r="CF9" s="455"/>
      <c r="CG9" s="455"/>
      <c r="CH9" s="455"/>
      <c r="CI9" s="455"/>
      <c r="CJ9" s="455"/>
      <c r="CK9" s="455"/>
      <c r="CL9" s="455"/>
      <c r="CM9" s="455"/>
      <c r="CN9" s="455"/>
      <c r="CO9" s="455"/>
      <c r="CP9" s="455"/>
      <c r="CQ9" s="455"/>
      <c r="CR9" s="455"/>
      <c r="CS9" s="456"/>
      <c r="CT9" s="415">
        <v>14.8</v>
      </c>
      <c r="CU9" s="416"/>
      <c r="CV9" s="416"/>
      <c r="CW9" s="416"/>
      <c r="CX9" s="416"/>
      <c r="CY9" s="416"/>
      <c r="CZ9" s="416"/>
      <c r="DA9" s="417"/>
      <c r="DB9" s="415">
        <v>13.5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109</v>
      </c>
      <c r="M10" s="419"/>
      <c r="N10" s="419"/>
      <c r="O10" s="419"/>
      <c r="P10" s="419"/>
      <c r="Q10" s="420"/>
      <c r="R10" s="421">
        <v>10209</v>
      </c>
      <c r="S10" s="422"/>
      <c r="T10" s="422"/>
      <c r="U10" s="422"/>
      <c r="V10" s="424"/>
      <c r="W10" s="593"/>
      <c r="X10" s="407"/>
      <c r="Y10" s="407"/>
      <c r="Z10" s="407"/>
      <c r="AA10" s="407"/>
      <c r="AB10" s="407"/>
      <c r="AC10" s="407"/>
      <c r="AD10" s="407"/>
      <c r="AE10" s="407"/>
      <c r="AF10" s="407"/>
      <c r="AG10" s="407"/>
      <c r="AH10" s="407"/>
      <c r="AI10" s="407"/>
      <c r="AJ10" s="407"/>
      <c r="AK10" s="407"/>
      <c r="AL10" s="594"/>
      <c r="AM10" s="514" t="s">
        <v>110</v>
      </c>
      <c r="AN10" s="419"/>
      <c r="AO10" s="419"/>
      <c r="AP10" s="419"/>
      <c r="AQ10" s="419"/>
      <c r="AR10" s="419"/>
      <c r="AS10" s="419"/>
      <c r="AT10" s="420"/>
      <c r="AU10" s="502" t="s">
        <v>111</v>
      </c>
      <c r="AV10" s="503"/>
      <c r="AW10" s="503"/>
      <c r="AX10" s="503"/>
      <c r="AY10" s="425" t="s">
        <v>112</v>
      </c>
      <c r="AZ10" s="426"/>
      <c r="BA10" s="426"/>
      <c r="BB10" s="426"/>
      <c r="BC10" s="426"/>
      <c r="BD10" s="426"/>
      <c r="BE10" s="426"/>
      <c r="BF10" s="426"/>
      <c r="BG10" s="426"/>
      <c r="BH10" s="426"/>
      <c r="BI10" s="426"/>
      <c r="BJ10" s="426"/>
      <c r="BK10" s="426"/>
      <c r="BL10" s="426"/>
      <c r="BM10" s="427"/>
      <c r="BN10" s="445">
        <v>166525</v>
      </c>
      <c r="BO10" s="446"/>
      <c r="BP10" s="446"/>
      <c r="BQ10" s="446"/>
      <c r="BR10" s="446"/>
      <c r="BS10" s="446"/>
      <c r="BT10" s="446"/>
      <c r="BU10" s="447"/>
      <c r="BV10" s="445">
        <v>111165</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9399</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208000</v>
      </c>
      <c r="BO12" s="446"/>
      <c r="BP12" s="446"/>
      <c r="BQ12" s="446"/>
      <c r="BR12" s="446"/>
      <c r="BS12" s="446"/>
      <c r="BT12" s="446"/>
      <c r="BU12" s="447"/>
      <c r="BV12" s="445">
        <v>466000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9315</v>
      </c>
      <c r="S13" s="549"/>
      <c r="T13" s="549"/>
      <c r="U13" s="549"/>
      <c r="V13" s="550"/>
      <c r="W13" s="536" t="s">
        <v>131</v>
      </c>
      <c r="X13" s="458"/>
      <c r="Y13" s="458"/>
      <c r="Z13" s="458"/>
      <c r="AA13" s="458"/>
      <c r="AB13" s="459"/>
      <c r="AC13" s="421">
        <v>1312</v>
      </c>
      <c r="AD13" s="422"/>
      <c r="AE13" s="422"/>
      <c r="AF13" s="422"/>
      <c r="AG13" s="423"/>
      <c r="AH13" s="421">
        <v>1464</v>
      </c>
      <c r="AI13" s="422"/>
      <c r="AJ13" s="422"/>
      <c r="AK13" s="422"/>
      <c r="AL13" s="424"/>
      <c r="AM13" s="514" t="s">
        <v>132</v>
      </c>
      <c r="AN13" s="419"/>
      <c r="AO13" s="419"/>
      <c r="AP13" s="419"/>
      <c r="AQ13" s="419"/>
      <c r="AR13" s="419"/>
      <c r="AS13" s="419"/>
      <c r="AT13" s="420"/>
      <c r="AU13" s="502" t="s">
        <v>111</v>
      </c>
      <c r="AV13" s="503"/>
      <c r="AW13" s="503"/>
      <c r="AX13" s="503"/>
      <c r="AY13" s="425" t="s">
        <v>133</v>
      </c>
      <c r="AZ13" s="426"/>
      <c r="BA13" s="426"/>
      <c r="BB13" s="426"/>
      <c r="BC13" s="426"/>
      <c r="BD13" s="426"/>
      <c r="BE13" s="426"/>
      <c r="BF13" s="426"/>
      <c r="BG13" s="426"/>
      <c r="BH13" s="426"/>
      <c r="BI13" s="426"/>
      <c r="BJ13" s="426"/>
      <c r="BK13" s="426"/>
      <c r="BL13" s="426"/>
      <c r="BM13" s="427"/>
      <c r="BN13" s="445">
        <v>109140</v>
      </c>
      <c r="BO13" s="446"/>
      <c r="BP13" s="446"/>
      <c r="BQ13" s="446"/>
      <c r="BR13" s="446"/>
      <c r="BS13" s="446"/>
      <c r="BT13" s="446"/>
      <c r="BU13" s="447"/>
      <c r="BV13" s="445">
        <v>-243903</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8.9</v>
      </c>
      <c r="CU13" s="416"/>
      <c r="CV13" s="416"/>
      <c r="CW13" s="416"/>
      <c r="CX13" s="416"/>
      <c r="CY13" s="416"/>
      <c r="CZ13" s="416"/>
      <c r="DA13" s="417"/>
      <c r="DB13" s="415">
        <v>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9583</v>
      </c>
      <c r="S14" s="549"/>
      <c r="T14" s="549"/>
      <c r="U14" s="549"/>
      <c r="V14" s="550"/>
      <c r="W14" s="551"/>
      <c r="X14" s="461"/>
      <c r="Y14" s="461"/>
      <c r="Z14" s="461"/>
      <c r="AA14" s="461"/>
      <c r="AB14" s="462"/>
      <c r="AC14" s="541">
        <v>27.3</v>
      </c>
      <c r="AD14" s="542"/>
      <c r="AE14" s="542"/>
      <c r="AF14" s="542"/>
      <c r="AG14" s="543"/>
      <c r="AH14" s="541">
        <v>29.6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87</v>
      </c>
      <c r="CU14" s="553"/>
      <c r="CV14" s="553"/>
      <c r="CW14" s="553"/>
      <c r="CX14" s="553"/>
      <c r="CY14" s="553"/>
      <c r="CZ14" s="553"/>
      <c r="DA14" s="554"/>
      <c r="DB14" s="552">
        <v>83.5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9511</v>
      </c>
      <c r="S15" s="549"/>
      <c r="T15" s="549"/>
      <c r="U15" s="549"/>
      <c r="V15" s="550"/>
      <c r="W15" s="536" t="s">
        <v>137</v>
      </c>
      <c r="X15" s="458"/>
      <c r="Y15" s="458"/>
      <c r="Z15" s="458"/>
      <c r="AA15" s="458"/>
      <c r="AB15" s="459"/>
      <c r="AC15" s="421">
        <v>1311</v>
      </c>
      <c r="AD15" s="422"/>
      <c r="AE15" s="422"/>
      <c r="AF15" s="422"/>
      <c r="AG15" s="423"/>
      <c r="AH15" s="421">
        <v>1345</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867227</v>
      </c>
      <c r="BO15" s="441"/>
      <c r="BP15" s="441"/>
      <c r="BQ15" s="441"/>
      <c r="BR15" s="441"/>
      <c r="BS15" s="441"/>
      <c r="BT15" s="441"/>
      <c r="BU15" s="442"/>
      <c r="BV15" s="440">
        <v>839775</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27.3</v>
      </c>
      <c r="AD16" s="542"/>
      <c r="AE16" s="542"/>
      <c r="AF16" s="542"/>
      <c r="AG16" s="543"/>
      <c r="AH16" s="541">
        <v>27.2</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3554578</v>
      </c>
      <c r="BO16" s="446"/>
      <c r="BP16" s="446"/>
      <c r="BQ16" s="446"/>
      <c r="BR16" s="446"/>
      <c r="BS16" s="446"/>
      <c r="BT16" s="446"/>
      <c r="BU16" s="447"/>
      <c r="BV16" s="445">
        <v>3563116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2176</v>
      </c>
      <c r="AD17" s="422"/>
      <c r="AE17" s="422"/>
      <c r="AF17" s="422"/>
      <c r="AG17" s="423"/>
      <c r="AH17" s="421">
        <v>2143</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1082156</v>
      </c>
      <c r="BO17" s="446"/>
      <c r="BP17" s="446"/>
      <c r="BQ17" s="446"/>
      <c r="BR17" s="446"/>
      <c r="BS17" s="446"/>
      <c r="BT17" s="446"/>
      <c r="BU17" s="447"/>
      <c r="BV17" s="445">
        <v>1044496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147</v>
      </c>
      <c r="C18" s="508"/>
      <c r="D18" s="508"/>
      <c r="E18" s="509"/>
      <c r="F18" s="509"/>
      <c r="G18" s="509"/>
      <c r="H18" s="509"/>
      <c r="I18" s="509"/>
      <c r="J18" s="509"/>
      <c r="K18" s="509"/>
      <c r="L18" s="510">
        <v>245.82</v>
      </c>
      <c r="M18" s="510"/>
      <c r="N18" s="510"/>
      <c r="O18" s="510"/>
      <c r="P18" s="510"/>
      <c r="Q18" s="510"/>
      <c r="R18" s="511"/>
      <c r="S18" s="511"/>
      <c r="T18" s="511"/>
      <c r="U18" s="511"/>
      <c r="V18" s="512"/>
      <c r="W18" s="526"/>
      <c r="X18" s="527"/>
      <c r="Y18" s="527"/>
      <c r="Z18" s="527"/>
      <c r="AA18" s="527"/>
      <c r="AB18" s="537"/>
      <c r="AC18" s="409">
        <v>45.3</v>
      </c>
      <c r="AD18" s="410"/>
      <c r="AE18" s="410"/>
      <c r="AF18" s="410"/>
      <c r="AG18" s="513"/>
      <c r="AH18" s="409">
        <v>43.3</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3527192</v>
      </c>
      <c r="BO18" s="446"/>
      <c r="BP18" s="446"/>
      <c r="BQ18" s="446"/>
      <c r="BR18" s="446"/>
      <c r="BS18" s="446"/>
      <c r="BT18" s="446"/>
      <c r="BU18" s="447"/>
      <c r="BV18" s="445">
        <v>3478195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149</v>
      </c>
      <c r="C19" s="508"/>
      <c r="D19" s="508"/>
      <c r="E19" s="509"/>
      <c r="F19" s="509"/>
      <c r="G19" s="509"/>
      <c r="H19" s="509"/>
      <c r="I19" s="509"/>
      <c r="J19" s="509"/>
      <c r="K19" s="509"/>
      <c r="L19" s="515">
        <v>38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4899812</v>
      </c>
      <c r="BO19" s="446"/>
      <c r="BP19" s="446"/>
      <c r="BQ19" s="446"/>
      <c r="BR19" s="446"/>
      <c r="BS19" s="446"/>
      <c r="BT19" s="446"/>
      <c r="BU19" s="447"/>
      <c r="BV19" s="445">
        <v>4951422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151</v>
      </c>
      <c r="C20" s="508"/>
      <c r="D20" s="508"/>
      <c r="E20" s="509"/>
      <c r="F20" s="509"/>
      <c r="G20" s="509"/>
      <c r="H20" s="509"/>
      <c r="I20" s="509"/>
      <c r="J20" s="509"/>
      <c r="K20" s="509"/>
      <c r="L20" s="515">
        <v>3318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7533373</v>
      </c>
      <c r="BO23" s="446"/>
      <c r="BP23" s="446"/>
      <c r="BQ23" s="446"/>
      <c r="BR23" s="446"/>
      <c r="BS23" s="446"/>
      <c r="BT23" s="446"/>
      <c r="BU23" s="447"/>
      <c r="BV23" s="445">
        <v>7356419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160</v>
      </c>
      <c r="F24" s="419"/>
      <c r="G24" s="419"/>
      <c r="H24" s="419"/>
      <c r="I24" s="419"/>
      <c r="J24" s="419"/>
      <c r="K24" s="420"/>
      <c r="L24" s="421">
        <v>1</v>
      </c>
      <c r="M24" s="422"/>
      <c r="N24" s="422"/>
      <c r="O24" s="422"/>
      <c r="P24" s="423"/>
      <c r="Q24" s="421">
        <v>5652</v>
      </c>
      <c r="R24" s="422"/>
      <c r="S24" s="422"/>
      <c r="T24" s="422"/>
      <c r="U24" s="422"/>
      <c r="V24" s="423"/>
      <c r="W24" s="487"/>
      <c r="X24" s="478"/>
      <c r="Y24" s="479"/>
      <c r="Z24" s="418" t="s">
        <v>161</v>
      </c>
      <c r="AA24" s="419"/>
      <c r="AB24" s="419"/>
      <c r="AC24" s="419"/>
      <c r="AD24" s="419"/>
      <c r="AE24" s="419"/>
      <c r="AF24" s="419"/>
      <c r="AG24" s="420"/>
      <c r="AH24" s="421">
        <v>119</v>
      </c>
      <c r="AI24" s="422"/>
      <c r="AJ24" s="422"/>
      <c r="AK24" s="422"/>
      <c r="AL24" s="423"/>
      <c r="AM24" s="421">
        <v>354263</v>
      </c>
      <c r="AN24" s="422"/>
      <c r="AO24" s="422"/>
      <c r="AP24" s="422"/>
      <c r="AQ24" s="422"/>
      <c r="AR24" s="423"/>
      <c r="AS24" s="421">
        <v>2977</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7176002</v>
      </c>
      <c r="BO24" s="446"/>
      <c r="BP24" s="446"/>
      <c r="BQ24" s="446"/>
      <c r="BR24" s="446"/>
      <c r="BS24" s="446"/>
      <c r="BT24" s="446"/>
      <c r="BU24" s="447"/>
      <c r="BV24" s="445">
        <v>6944100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163</v>
      </c>
      <c r="F25" s="419"/>
      <c r="G25" s="419"/>
      <c r="H25" s="419"/>
      <c r="I25" s="419"/>
      <c r="J25" s="419"/>
      <c r="K25" s="420"/>
      <c r="L25" s="421">
        <v>1</v>
      </c>
      <c r="M25" s="422"/>
      <c r="N25" s="422"/>
      <c r="O25" s="422"/>
      <c r="P25" s="423"/>
      <c r="Q25" s="421">
        <v>5220</v>
      </c>
      <c r="R25" s="422"/>
      <c r="S25" s="422"/>
      <c r="T25" s="422"/>
      <c r="U25" s="422"/>
      <c r="V25" s="423"/>
      <c r="W25" s="487"/>
      <c r="X25" s="478"/>
      <c r="Y25" s="479"/>
      <c r="Z25" s="418" t="s">
        <v>164</v>
      </c>
      <c r="AA25" s="419"/>
      <c r="AB25" s="419"/>
      <c r="AC25" s="419"/>
      <c r="AD25" s="419"/>
      <c r="AE25" s="419"/>
      <c r="AF25" s="419"/>
      <c r="AG25" s="420"/>
      <c r="AH25" s="421" t="s">
        <v>129</v>
      </c>
      <c r="AI25" s="422"/>
      <c r="AJ25" s="422"/>
      <c r="AK25" s="422"/>
      <c r="AL25" s="423"/>
      <c r="AM25" s="421" t="s">
        <v>165</v>
      </c>
      <c r="AN25" s="422"/>
      <c r="AO25" s="422"/>
      <c r="AP25" s="422"/>
      <c r="AQ25" s="422"/>
      <c r="AR25" s="423"/>
      <c r="AS25" s="421" t="s">
        <v>129</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299656</v>
      </c>
      <c r="BO25" s="441"/>
      <c r="BP25" s="441"/>
      <c r="BQ25" s="441"/>
      <c r="BR25" s="441"/>
      <c r="BS25" s="441"/>
      <c r="BT25" s="441"/>
      <c r="BU25" s="442"/>
      <c r="BV25" s="440">
        <v>486171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5120</v>
      </c>
      <c r="R26" s="422"/>
      <c r="S26" s="422"/>
      <c r="T26" s="422"/>
      <c r="U26" s="422"/>
      <c r="V26" s="423"/>
      <c r="W26" s="487"/>
      <c r="X26" s="478"/>
      <c r="Y26" s="479"/>
      <c r="Z26" s="418" t="s">
        <v>168</v>
      </c>
      <c r="AA26" s="500"/>
      <c r="AB26" s="500"/>
      <c r="AC26" s="500"/>
      <c r="AD26" s="500"/>
      <c r="AE26" s="500"/>
      <c r="AF26" s="500"/>
      <c r="AG26" s="501"/>
      <c r="AH26" s="421">
        <v>8</v>
      </c>
      <c r="AI26" s="422"/>
      <c r="AJ26" s="422"/>
      <c r="AK26" s="422"/>
      <c r="AL26" s="423"/>
      <c r="AM26" s="421">
        <v>23360</v>
      </c>
      <c r="AN26" s="422"/>
      <c r="AO26" s="422"/>
      <c r="AP26" s="422"/>
      <c r="AQ26" s="422"/>
      <c r="AR26" s="423"/>
      <c r="AS26" s="421">
        <v>2920</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165</v>
      </c>
      <c r="BO26" s="446"/>
      <c r="BP26" s="446"/>
      <c r="BQ26" s="446"/>
      <c r="BR26" s="446"/>
      <c r="BS26" s="446"/>
      <c r="BT26" s="446"/>
      <c r="BU26" s="447"/>
      <c r="BV26" s="445" t="s">
        <v>165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2620</v>
      </c>
      <c r="R27" s="422"/>
      <c r="S27" s="422"/>
      <c r="T27" s="422"/>
      <c r="U27" s="422"/>
      <c r="V27" s="423"/>
      <c r="W27" s="487"/>
      <c r="X27" s="478"/>
      <c r="Y27" s="479"/>
      <c r="Z27" s="418" t="s">
        <v>171</v>
      </c>
      <c r="AA27" s="419"/>
      <c r="AB27" s="419"/>
      <c r="AC27" s="419"/>
      <c r="AD27" s="419"/>
      <c r="AE27" s="419"/>
      <c r="AF27" s="419"/>
      <c r="AG27" s="420"/>
      <c r="AH27" s="421">
        <v>4</v>
      </c>
      <c r="AI27" s="422"/>
      <c r="AJ27" s="422"/>
      <c r="AK27" s="422"/>
      <c r="AL27" s="423"/>
      <c r="AM27" s="421">
        <v>10664</v>
      </c>
      <c r="AN27" s="422"/>
      <c r="AO27" s="422"/>
      <c r="AP27" s="422"/>
      <c r="AQ27" s="422"/>
      <c r="AR27" s="423"/>
      <c r="AS27" s="421">
        <v>2666</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122307</v>
      </c>
      <c r="BO27" s="449"/>
      <c r="BP27" s="449"/>
      <c r="BQ27" s="449"/>
      <c r="BR27" s="449"/>
      <c r="BS27" s="449"/>
      <c r="BT27" s="449"/>
      <c r="BU27" s="450"/>
      <c r="BV27" s="448">
        <v>122307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2190</v>
      </c>
      <c r="R28" s="422"/>
      <c r="S28" s="422"/>
      <c r="T28" s="422"/>
      <c r="U28" s="422"/>
      <c r="V28" s="423"/>
      <c r="W28" s="487"/>
      <c r="X28" s="478"/>
      <c r="Y28" s="479"/>
      <c r="Z28" s="418" t="s">
        <v>174</v>
      </c>
      <c r="AA28" s="419"/>
      <c r="AB28" s="419"/>
      <c r="AC28" s="419"/>
      <c r="AD28" s="419"/>
      <c r="AE28" s="419"/>
      <c r="AF28" s="419"/>
      <c r="AG28" s="420"/>
      <c r="AH28" s="421" t="s">
        <v>165</v>
      </c>
      <c r="AI28" s="422"/>
      <c r="AJ28" s="422"/>
      <c r="AK28" s="422"/>
      <c r="AL28" s="423"/>
      <c r="AM28" s="421" t="s">
        <v>165</v>
      </c>
      <c r="AN28" s="422"/>
      <c r="AO28" s="422"/>
      <c r="AP28" s="422"/>
      <c r="AQ28" s="422"/>
      <c r="AR28" s="423"/>
      <c r="AS28" s="421" t="s">
        <v>165</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1253561</v>
      </c>
      <c r="BO28" s="441"/>
      <c r="BP28" s="441"/>
      <c r="BQ28" s="441"/>
      <c r="BR28" s="441"/>
      <c r="BS28" s="441"/>
      <c r="BT28" s="441"/>
      <c r="BU28" s="442"/>
      <c r="BV28" s="440">
        <v>1295036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12</v>
      </c>
      <c r="M29" s="422"/>
      <c r="N29" s="422"/>
      <c r="O29" s="422"/>
      <c r="P29" s="423"/>
      <c r="Q29" s="421">
        <v>1950</v>
      </c>
      <c r="R29" s="422"/>
      <c r="S29" s="422"/>
      <c r="T29" s="422"/>
      <c r="U29" s="422"/>
      <c r="V29" s="423"/>
      <c r="W29" s="488"/>
      <c r="X29" s="489"/>
      <c r="Y29" s="490"/>
      <c r="Z29" s="418" t="s">
        <v>177</v>
      </c>
      <c r="AA29" s="419"/>
      <c r="AB29" s="419"/>
      <c r="AC29" s="419"/>
      <c r="AD29" s="419"/>
      <c r="AE29" s="419"/>
      <c r="AF29" s="419"/>
      <c r="AG29" s="420"/>
      <c r="AH29" s="421">
        <v>123</v>
      </c>
      <c r="AI29" s="422"/>
      <c r="AJ29" s="422"/>
      <c r="AK29" s="422"/>
      <c r="AL29" s="423"/>
      <c r="AM29" s="421">
        <v>364927</v>
      </c>
      <c r="AN29" s="422"/>
      <c r="AO29" s="422"/>
      <c r="AP29" s="422"/>
      <c r="AQ29" s="422"/>
      <c r="AR29" s="423"/>
      <c r="AS29" s="421">
        <v>2967</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49558</v>
      </c>
      <c r="BO29" s="446"/>
      <c r="BP29" s="446"/>
      <c r="BQ29" s="446"/>
      <c r="BR29" s="446"/>
      <c r="BS29" s="446"/>
      <c r="BT29" s="446"/>
      <c r="BU29" s="447"/>
      <c r="BV29" s="445">
        <v>52940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93.2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534754</v>
      </c>
      <c r="BO30" s="449"/>
      <c r="BP30" s="449"/>
      <c r="BQ30" s="449"/>
      <c r="BR30" s="449"/>
      <c r="BS30" s="449"/>
      <c r="BT30" s="449"/>
      <c r="BU30" s="450"/>
      <c r="BV30" s="448">
        <v>566632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188</v>
      </c>
      <c r="V33" s="408"/>
      <c r="W33" s="407" t="s">
        <v>187</v>
      </c>
      <c r="X33" s="407"/>
      <c r="Y33" s="407"/>
      <c r="Z33" s="407"/>
      <c r="AA33" s="407"/>
      <c r="AB33" s="407"/>
      <c r="AC33" s="407"/>
      <c r="AD33" s="407"/>
      <c r="AE33" s="407"/>
      <c r="AF33" s="407"/>
      <c r="AG33" s="407"/>
      <c r="AH33" s="407"/>
      <c r="AI33" s="407"/>
      <c r="AJ33" s="407"/>
      <c r="AK33" s="407"/>
      <c r="AL33" s="195"/>
      <c r="AM33" s="408" t="s">
        <v>189</v>
      </c>
      <c r="AN33" s="408"/>
      <c r="AO33" s="407" t="s">
        <v>187</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岩手県市町村総合事務組合（一般会計）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岩手県市町村総合事務組合（特別会計）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二戸地区広域行政事務組合（一般会計）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二戸地区広域行政事務組合（特別会計）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岩手県後期高齢者医療広域連合（一般会計）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岩手県後期高齢者医療広域連合（特別会計）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daJ+X5ZXawE92/WWhgdhN0FMq7cq+HZC8JUoNHuU2tgqQwYogtgBqGWV6dn7U4y2YrzdoNx9lMZB5UP7xQ2pdA==" saltValue="R3mxZc2mwLPGR8vdX8Sm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843963</v>
      </c>
      <c r="S5" s="707"/>
      <c r="T5" s="707"/>
      <c r="U5" s="707"/>
      <c r="V5" s="707"/>
      <c r="W5" s="707"/>
      <c r="X5" s="707"/>
      <c r="Y5" s="753"/>
      <c r="Z5" s="771">
        <v>11.6</v>
      </c>
      <c r="AA5" s="771"/>
      <c r="AB5" s="771"/>
      <c r="AC5" s="771"/>
      <c r="AD5" s="772">
        <v>843963</v>
      </c>
      <c r="AE5" s="772"/>
      <c r="AF5" s="772"/>
      <c r="AG5" s="772"/>
      <c r="AH5" s="772"/>
      <c r="AI5" s="772"/>
      <c r="AJ5" s="772"/>
      <c r="AK5" s="772"/>
      <c r="AL5" s="754">
        <v>22.1</v>
      </c>
      <c r="AM5" s="723"/>
      <c r="AN5" s="723"/>
      <c r="AO5" s="755"/>
      <c r="AP5" s="740" t="s">
        <v>218</v>
      </c>
      <c r="AQ5" s="741"/>
      <c r="AR5" s="741"/>
      <c r="AS5" s="741"/>
      <c r="AT5" s="741"/>
      <c r="AU5" s="741"/>
      <c r="AV5" s="741"/>
      <c r="AW5" s="741"/>
      <c r="AX5" s="741"/>
      <c r="AY5" s="741"/>
      <c r="AZ5" s="741"/>
      <c r="BA5" s="741"/>
      <c r="BB5" s="741"/>
      <c r="BC5" s="741"/>
      <c r="BD5" s="741"/>
      <c r="BE5" s="741"/>
      <c r="BF5" s="742"/>
      <c r="BG5" s="641">
        <v>843963</v>
      </c>
      <c r="BH5" s="644"/>
      <c r="BI5" s="644"/>
      <c r="BJ5" s="644"/>
      <c r="BK5" s="644"/>
      <c r="BL5" s="644"/>
      <c r="BM5" s="644"/>
      <c r="BN5" s="645"/>
      <c r="BO5" s="703">
        <v>100</v>
      </c>
      <c r="BP5" s="703"/>
      <c r="BQ5" s="703"/>
      <c r="BR5" s="703"/>
      <c r="BS5" s="704" t="s">
        <v>219</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211</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89058</v>
      </c>
      <c r="S6" s="644"/>
      <c r="T6" s="644"/>
      <c r="U6" s="644"/>
      <c r="V6" s="644"/>
      <c r="W6" s="644"/>
      <c r="X6" s="644"/>
      <c r="Y6" s="645"/>
      <c r="Z6" s="703">
        <v>1.2</v>
      </c>
      <c r="AA6" s="703"/>
      <c r="AB6" s="703"/>
      <c r="AC6" s="703"/>
      <c r="AD6" s="704">
        <v>89058</v>
      </c>
      <c r="AE6" s="704"/>
      <c r="AF6" s="704"/>
      <c r="AG6" s="704"/>
      <c r="AH6" s="704"/>
      <c r="AI6" s="704"/>
      <c r="AJ6" s="704"/>
      <c r="AK6" s="704"/>
      <c r="AL6" s="646">
        <v>2.2999999999999998</v>
      </c>
      <c r="AM6" s="647"/>
      <c r="AN6" s="647"/>
      <c r="AO6" s="705"/>
      <c r="AP6" s="638" t="s">
        <v>224</v>
      </c>
      <c r="AQ6" s="639"/>
      <c r="AR6" s="639"/>
      <c r="AS6" s="639"/>
      <c r="AT6" s="639"/>
      <c r="AU6" s="639"/>
      <c r="AV6" s="639"/>
      <c r="AW6" s="639"/>
      <c r="AX6" s="639"/>
      <c r="AY6" s="639"/>
      <c r="AZ6" s="639"/>
      <c r="BA6" s="639"/>
      <c r="BB6" s="639"/>
      <c r="BC6" s="639"/>
      <c r="BD6" s="639"/>
      <c r="BE6" s="639"/>
      <c r="BF6" s="640"/>
      <c r="BG6" s="641">
        <v>843963</v>
      </c>
      <c r="BH6" s="644"/>
      <c r="BI6" s="644"/>
      <c r="BJ6" s="644"/>
      <c r="BK6" s="644"/>
      <c r="BL6" s="644"/>
      <c r="BM6" s="644"/>
      <c r="BN6" s="645"/>
      <c r="BO6" s="703">
        <v>100</v>
      </c>
      <c r="BP6" s="703"/>
      <c r="BQ6" s="703"/>
      <c r="BR6" s="703"/>
      <c r="BS6" s="704" t="s">
        <v>165</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99124</v>
      </c>
      <c r="CS6" s="644"/>
      <c r="CT6" s="644"/>
      <c r="CU6" s="644"/>
      <c r="CV6" s="644"/>
      <c r="CW6" s="644"/>
      <c r="CX6" s="644"/>
      <c r="CY6" s="645"/>
      <c r="CZ6" s="754">
        <v>1.5</v>
      </c>
      <c r="DA6" s="723"/>
      <c r="DB6" s="723"/>
      <c r="DC6" s="757"/>
      <c r="DD6" s="649" t="s">
        <v>165</v>
      </c>
      <c r="DE6" s="644"/>
      <c r="DF6" s="644"/>
      <c r="DG6" s="644"/>
      <c r="DH6" s="644"/>
      <c r="DI6" s="644"/>
      <c r="DJ6" s="644"/>
      <c r="DK6" s="644"/>
      <c r="DL6" s="644"/>
      <c r="DM6" s="644"/>
      <c r="DN6" s="644"/>
      <c r="DO6" s="644"/>
      <c r="DP6" s="645"/>
      <c r="DQ6" s="649">
        <v>98624</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1071</v>
      </c>
      <c r="S7" s="644"/>
      <c r="T7" s="644"/>
      <c r="U7" s="644"/>
      <c r="V7" s="644"/>
      <c r="W7" s="644"/>
      <c r="X7" s="644"/>
      <c r="Y7" s="645"/>
      <c r="Z7" s="703">
        <v>0</v>
      </c>
      <c r="AA7" s="703"/>
      <c r="AB7" s="703"/>
      <c r="AC7" s="703"/>
      <c r="AD7" s="704">
        <v>1071</v>
      </c>
      <c r="AE7" s="704"/>
      <c r="AF7" s="704"/>
      <c r="AG7" s="704"/>
      <c r="AH7" s="704"/>
      <c r="AI7" s="704"/>
      <c r="AJ7" s="704"/>
      <c r="AK7" s="704"/>
      <c r="AL7" s="646">
        <v>0</v>
      </c>
      <c r="AM7" s="647"/>
      <c r="AN7" s="647"/>
      <c r="AO7" s="705"/>
      <c r="AP7" s="638" t="s">
        <v>227</v>
      </c>
      <c r="AQ7" s="639"/>
      <c r="AR7" s="639"/>
      <c r="AS7" s="639"/>
      <c r="AT7" s="639"/>
      <c r="AU7" s="639"/>
      <c r="AV7" s="639"/>
      <c r="AW7" s="639"/>
      <c r="AX7" s="639"/>
      <c r="AY7" s="639"/>
      <c r="AZ7" s="639"/>
      <c r="BA7" s="639"/>
      <c r="BB7" s="639"/>
      <c r="BC7" s="639"/>
      <c r="BD7" s="639"/>
      <c r="BE7" s="639"/>
      <c r="BF7" s="640"/>
      <c r="BG7" s="641">
        <v>308588</v>
      </c>
      <c r="BH7" s="644"/>
      <c r="BI7" s="644"/>
      <c r="BJ7" s="644"/>
      <c r="BK7" s="644"/>
      <c r="BL7" s="644"/>
      <c r="BM7" s="644"/>
      <c r="BN7" s="645"/>
      <c r="BO7" s="703">
        <v>36.6</v>
      </c>
      <c r="BP7" s="703"/>
      <c r="BQ7" s="703"/>
      <c r="BR7" s="703"/>
      <c r="BS7" s="704" t="s">
        <v>165</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938311</v>
      </c>
      <c r="CS7" s="644"/>
      <c r="CT7" s="644"/>
      <c r="CU7" s="644"/>
      <c r="CV7" s="644"/>
      <c r="CW7" s="644"/>
      <c r="CX7" s="644"/>
      <c r="CY7" s="645"/>
      <c r="CZ7" s="703">
        <v>13.9</v>
      </c>
      <c r="DA7" s="703"/>
      <c r="DB7" s="703"/>
      <c r="DC7" s="703"/>
      <c r="DD7" s="649">
        <v>41607</v>
      </c>
      <c r="DE7" s="644"/>
      <c r="DF7" s="644"/>
      <c r="DG7" s="644"/>
      <c r="DH7" s="644"/>
      <c r="DI7" s="644"/>
      <c r="DJ7" s="644"/>
      <c r="DK7" s="644"/>
      <c r="DL7" s="644"/>
      <c r="DM7" s="644"/>
      <c r="DN7" s="644"/>
      <c r="DO7" s="644"/>
      <c r="DP7" s="645"/>
      <c r="DQ7" s="649">
        <v>789950</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1561</v>
      </c>
      <c r="S8" s="644"/>
      <c r="T8" s="644"/>
      <c r="U8" s="644"/>
      <c r="V8" s="644"/>
      <c r="W8" s="644"/>
      <c r="X8" s="644"/>
      <c r="Y8" s="645"/>
      <c r="Z8" s="703">
        <v>0</v>
      </c>
      <c r="AA8" s="703"/>
      <c r="AB8" s="703"/>
      <c r="AC8" s="703"/>
      <c r="AD8" s="704">
        <v>1561</v>
      </c>
      <c r="AE8" s="704"/>
      <c r="AF8" s="704"/>
      <c r="AG8" s="704"/>
      <c r="AH8" s="704"/>
      <c r="AI8" s="704"/>
      <c r="AJ8" s="704"/>
      <c r="AK8" s="704"/>
      <c r="AL8" s="646">
        <v>0</v>
      </c>
      <c r="AM8" s="647"/>
      <c r="AN8" s="647"/>
      <c r="AO8" s="705"/>
      <c r="AP8" s="638" t="s">
        <v>230</v>
      </c>
      <c r="AQ8" s="639"/>
      <c r="AR8" s="639"/>
      <c r="AS8" s="639"/>
      <c r="AT8" s="639"/>
      <c r="AU8" s="639"/>
      <c r="AV8" s="639"/>
      <c r="AW8" s="639"/>
      <c r="AX8" s="639"/>
      <c r="AY8" s="639"/>
      <c r="AZ8" s="639"/>
      <c r="BA8" s="639"/>
      <c r="BB8" s="639"/>
      <c r="BC8" s="639"/>
      <c r="BD8" s="639"/>
      <c r="BE8" s="639"/>
      <c r="BF8" s="640"/>
      <c r="BG8" s="641">
        <v>14373</v>
      </c>
      <c r="BH8" s="644"/>
      <c r="BI8" s="644"/>
      <c r="BJ8" s="644"/>
      <c r="BK8" s="644"/>
      <c r="BL8" s="644"/>
      <c r="BM8" s="644"/>
      <c r="BN8" s="645"/>
      <c r="BO8" s="703">
        <v>1.7</v>
      </c>
      <c r="BP8" s="703"/>
      <c r="BQ8" s="703"/>
      <c r="BR8" s="703"/>
      <c r="BS8" s="649" t="s">
        <v>219</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1596890</v>
      </c>
      <c r="CS8" s="644"/>
      <c r="CT8" s="644"/>
      <c r="CU8" s="644"/>
      <c r="CV8" s="644"/>
      <c r="CW8" s="644"/>
      <c r="CX8" s="644"/>
      <c r="CY8" s="645"/>
      <c r="CZ8" s="703">
        <v>23.7</v>
      </c>
      <c r="DA8" s="703"/>
      <c r="DB8" s="703"/>
      <c r="DC8" s="703"/>
      <c r="DD8" s="649">
        <v>1458</v>
      </c>
      <c r="DE8" s="644"/>
      <c r="DF8" s="644"/>
      <c r="DG8" s="644"/>
      <c r="DH8" s="644"/>
      <c r="DI8" s="644"/>
      <c r="DJ8" s="644"/>
      <c r="DK8" s="644"/>
      <c r="DL8" s="644"/>
      <c r="DM8" s="644"/>
      <c r="DN8" s="644"/>
      <c r="DO8" s="644"/>
      <c r="DP8" s="645"/>
      <c r="DQ8" s="649">
        <v>1011243</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1869</v>
      </c>
      <c r="S9" s="644"/>
      <c r="T9" s="644"/>
      <c r="U9" s="644"/>
      <c r="V9" s="644"/>
      <c r="W9" s="644"/>
      <c r="X9" s="644"/>
      <c r="Y9" s="645"/>
      <c r="Z9" s="703">
        <v>0</v>
      </c>
      <c r="AA9" s="703"/>
      <c r="AB9" s="703"/>
      <c r="AC9" s="703"/>
      <c r="AD9" s="704">
        <v>1869</v>
      </c>
      <c r="AE9" s="704"/>
      <c r="AF9" s="704"/>
      <c r="AG9" s="704"/>
      <c r="AH9" s="704"/>
      <c r="AI9" s="704"/>
      <c r="AJ9" s="704"/>
      <c r="AK9" s="704"/>
      <c r="AL9" s="646">
        <v>0</v>
      </c>
      <c r="AM9" s="647"/>
      <c r="AN9" s="647"/>
      <c r="AO9" s="705"/>
      <c r="AP9" s="638" t="s">
        <v>233</v>
      </c>
      <c r="AQ9" s="639"/>
      <c r="AR9" s="639"/>
      <c r="AS9" s="639"/>
      <c r="AT9" s="639"/>
      <c r="AU9" s="639"/>
      <c r="AV9" s="639"/>
      <c r="AW9" s="639"/>
      <c r="AX9" s="639"/>
      <c r="AY9" s="639"/>
      <c r="AZ9" s="639"/>
      <c r="BA9" s="639"/>
      <c r="BB9" s="639"/>
      <c r="BC9" s="639"/>
      <c r="BD9" s="639"/>
      <c r="BE9" s="639"/>
      <c r="BF9" s="640"/>
      <c r="BG9" s="641">
        <v>242291</v>
      </c>
      <c r="BH9" s="644"/>
      <c r="BI9" s="644"/>
      <c r="BJ9" s="644"/>
      <c r="BK9" s="644"/>
      <c r="BL9" s="644"/>
      <c r="BM9" s="644"/>
      <c r="BN9" s="645"/>
      <c r="BO9" s="703">
        <v>28.7</v>
      </c>
      <c r="BP9" s="703"/>
      <c r="BQ9" s="703"/>
      <c r="BR9" s="703"/>
      <c r="BS9" s="649" t="s">
        <v>165</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453123</v>
      </c>
      <c r="CS9" s="644"/>
      <c r="CT9" s="644"/>
      <c r="CU9" s="644"/>
      <c r="CV9" s="644"/>
      <c r="CW9" s="644"/>
      <c r="CX9" s="644"/>
      <c r="CY9" s="645"/>
      <c r="CZ9" s="703">
        <v>6.7</v>
      </c>
      <c r="DA9" s="703"/>
      <c r="DB9" s="703"/>
      <c r="DC9" s="703"/>
      <c r="DD9" s="649">
        <v>9964</v>
      </c>
      <c r="DE9" s="644"/>
      <c r="DF9" s="644"/>
      <c r="DG9" s="644"/>
      <c r="DH9" s="644"/>
      <c r="DI9" s="644"/>
      <c r="DJ9" s="644"/>
      <c r="DK9" s="644"/>
      <c r="DL9" s="644"/>
      <c r="DM9" s="644"/>
      <c r="DN9" s="644"/>
      <c r="DO9" s="644"/>
      <c r="DP9" s="645"/>
      <c r="DQ9" s="649">
        <v>406309</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165</v>
      </c>
      <c r="S10" s="644"/>
      <c r="T10" s="644"/>
      <c r="U10" s="644"/>
      <c r="V10" s="644"/>
      <c r="W10" s="644"/>
      <c r="X10" s="644"/>
      <c r="Y10" s="645"/>
      <c r="Z10" s="703" t="s">
        <v>165</v>
      </c>
      <c r="AA10" s="703"/>
      <c r="AB10" s="703"/>
      <c r="AC10" s="703"/>
      <c r="AD10" s="704" t="s">
        <v>165</v>
      </c>
      <c r="AE10" s="704"/>
      <c r="AF10" s="704"/>
      <c r="AG10" s="704"/>
      <c r="AH10" s="704"/>
      <c r="AI10" s="704"/>
      <c r="AJ10" s="704"/>
      <c r="AK10" s="704"/>
      <c r="AL10" s="646" t="s">
        <v>165</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19644</v>
      </c>
      <c r="BH10" s="644"/>
      <c r="BI10" s="644"/>
      <c r="BJ10" s="644"/>
      <c r="BK10" s="644"/>
      <c r="BL10" s="644"/>
      <c r="BM10" s="644"/>
      <c r="BN10" s="645"/>
      <c r="BO10" s="703">
        <v>2.2999999999999998</v>
      </c>
      <c r="BP10" s="703"/>
      <c r="BQ10" s="703"/>
      <c r="BR10" s="703"/>
      <c r="BS10" s="649" t="s">
        <v>219</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484</v>
      </c>
      <c r="CS10" s="644"/>
      <c r="CT10" s="644"/>
      <c r="CU10" s="644"/>
      <c r="CV10" s="644"/>
      <c r="CW10" s="644"/>
      <c r="CX10" s="644"/>
      <c r="CY10" s="645"/>
      <c r="CZ10" s="703">
        <v>0</v>
      </c>
      <c r="DA10" s="703"/>
      <c r="DB10" s="703"/>
      <c r="DC10" s="703"/>
      <c r="DD10" s="649" t="s">
        <v>165</v>
      </c>
      <c r="DE10" s="644"/>
      <c r="DF10" s="644"/>
      <c r="DG10" s="644"/>
      <c r="DH10" s="644"/>
      <c r="DI10" s="644"/>
      <c r="DJ10" s="644"/>
      <c r="DK10" s="644"/>
      <c r="DL10" s="644"/>
      <c r="DM10" s="644"/>
      <c r="DN10" s="644"/>
      <c r="DO10" s="644"/>
      <c r="DP10" s="645"/>
      <c r="DQ10" s="649">
        <v>474</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165</v>
      </c>
      <c r="S11" s="644"/>
      <c r="T11" s="644"/>
      <c r="U11" s="644"/>
      <c r="V11" s="644"/>
      <c r="W11" s="644"/>
      <c r="X11" s="644"/>
      <c r="Y11" s="645"/>
      <c r="Z11" s="703" t="s">
        <v>165</v>
      </c>
      <c r="AA11" s="703"/>
      <c r="AB11" s="703"/>
      <c r="AC11" s="703"/>
      <c r="AD11" s="704" t="s">
        <v>219</v>
      </c>
      <c r="AE11" s="704"/>
      <c r="AF11" s="704"/>
      <c r="AG11" s="704"/>
      <c r="AH11" s="704"/>
      <c r="AI11" s="704"/>
      <c r="AJ11" s="704"/>
      <c r="AK11" s="704"/>
      <c r="AL11" s="646" t="s">
        <v>165</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32280</v>
      </c>
      <c r="BH11" s="644"/>
      <c r="BI11" s="644"/>
      <c r="BJ11" s="644"/>
      <c r="BK11" s="644"/>
      <c r="BL11" s="644"/>
      <c r="BM11" s="644"/>
      <c r="BN11" s="645"/>
      <c r="BO11" s="703">
        <v>3.8</v>
      </c>
      <c r="BP11" s="703"/>
      <c r="BQ11" s="703"/>
      <c r="BR11" s="703"/>
      <c r="BS11" s="649" t="s">
        <v>219</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337699</v>
      </c>
      <c r="CS11" s="644"/>
      <c r="CT11" s="644"/>
      <c r="CU11" s="644"/>
      <c r="CV11" s="644"/>
      <c r="CW11" s="644"/>
      <c r="CX11" s="644"/>
      <c r="CY11" s="645"/>
      <c r="CZ11" s="703">
        <v>5</v>
      </c>
      <c r="DA11" s="703"/>
      <c r="DB11" s="703"/>
      <c r="DC11" s="703"/>
      <c r="DD11" s="649">
        <v>137948</v>
      </c>
      <c r="DE11" s="644"/>
      <c r="DF11" s="644"/>
      <c r="DG11" s="644"/>
      <c r="DH11" s="644"/>
      <c r="DI11" s="644"/>
      <c r="DJ11" s="644"/>
      <c r="DK11" s="644"/>
      <c r="DL11" s="644"/>
      <c r="DM11" s="644"/>
      <c r="DN11" s="644"/>
      <c r="DO11" s="644"/>
      <c r="DP11" s="645"/>
      <c r="DQ11" s="649">
        <v>154329</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156020</v>
      </c>
      <c r="S12" s="644"/>
      <c r="T12" s="644"/>
      <c r="U12" s="644"/>
      <c r="V12" s="644"/>
      <c r="W12" s="644"/>
      <c r="X12" s="644"/>
      <c r="Y12" s="645"/>
      <c r="Z12" s="703">
        <v>2.2000000000000002</v>
      </c>
      <c r="AA12" s="703"/>
      <c r="AB12" s="703"/>
      <c r="AC12" s="703"/>
      <c r="AD12" s="704">
        <v>156020</v>
      </c>
      <c r="AE12" s="704"/>
      <c r="AF12" s="704"/>
      <c r="AG12" s="704"/>
      <c r="AH12" s="704"/>
      <c r="AI12" s="704"/>
      <c r="AJ12" s="704"/>
      <c r="AK12" s="704"/>
      <c r="AL12" s="646">
        <v>4.0999999999999996</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436204</v>
      </c>
      <c r="BH12" s="644"/>
      <c r="BI12" s="644"/>
      <c r="BJ12" s="644"/>
      <c r="BK12" s="644"/>
      <c r="BL12" s="644"/>
      <c r="BM12" s="644"/>
      <c r="BN12" s="645"/>
      <c r="BO12" s="703">
        <v>51.7</v>
      </c>
      <c r="BP12" s="703"/>
      <c r="BQ12" s="703"/>
      <c r="BR12" s="703"/>
      <c r="BS12" s="649" t="s">
        <v>165</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210515</v>
      </c>
      <c r="CS12" s="644"/>
      <c r="CT12" s="644"/>
      <c r="CU12" s="644"/>
      <c r="CV12" s="644"/>
      <c r="CW12" s="644"/>
      <c r="CX12" s="644"/>
      <c r="CY12" s="645"/>
      <c r="CZ12" s="703">
        <v>3.1</v>
      </c>
      <c r="DA12" s="703"/>
      <c r="DB12" s="703"/>
      <c r="DC12" s="703"/>
      <c r="DD12" s="649">
        <v>113904</v>
      </c>
      <c r="DE12" s="644"/>
      <c r="DF12" s="644"/>
      <c r="DG12" s="644"/>
      <c r="DH12" s="644"/>
      <c r="DI12" s="644"/>
      <c r="DJ12" s="644"/>
      <c r="DK12" s="644"/>
      <c r="DL12" s="644"/>
      <c r="DM12" s="644"/>
      <c r="DN12" s="644"/>
      <c r="DO12" s="644"/>
      <c r="DP12" s="645"/>
      <c r="DQ12" s="649">
        <v>85820</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v>14903</v>
      </c>
      <c r="S13" s="644"/>
      <c r="T13" s="644"/>
      <c r="U13" s="644"/>
      <c r="V13" s="644"/>
      <c r="W13" s="644"/>
      <c r="X13" s="644"/>
      <c r="Y13" s="645"/>
      <c r="Z13" s="703">
        <v>0.2</v>
      </c>
      <c r="AA13" s="703"/>
      <c r="AB13" s="703"/>
      <c r="AC13" s="703"/>
      <c r="AD13" s="704">
        <v>14903</v>
      </c>
      <c r="AE13" s="704"/>
      <c r="AF13" s="704"/>
      <c r="AG13" s="704"/>
      <c r="AH13" s="704"/>
      <c r="AI13" s="704"/>
      <c r="AJ13" s="704"/>
      <c r="AK13" s="704"/>
      <c r="AL13" s="646">
        <v>0.4</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434465</v>
      </c>
      <c r="BH13" s="644"/>
      <c r="BI13" s="644"/>
      <c r="BJ13" s="644"/>
      <c r="BK13" s="644"/>
      <c r="BL13" s="644"/>
      <c r="BM13" s="644"/>
      <c r="BN13" s="645"/>
      <c r="BO13" s="703">
        <v>51.5</v>
      </c>
      <c r="BP13" s="703"/>
      <c r="BQ13" s="703"/>
      <c r="BR13" s="703"/>
      <c r="BS13" s="649" t="s">
        <v>219</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555888</v>
      </c>
      <c r="CS13" s="644"/>
      <c r="CT13" s="644"/>
      <c r="CU13" s="644"/>
      <c r="CV13" s="644"/>
      <c r="CW13" s="644"/>
      <c r="CX13" s="644"/>
      <c r="CY13" s="645"/>
      <c r="CZ13" s="703">
        <v>8.3000000000000007</v>
      </c>
      <c r="DA13" s="703"/>
      <c r="DB13" s="703"/>
      <c r="DC13" s="703"/>
      <c r="DD13" s="649">
        <v>288752</v>
      </c>
      <c r="DE13" s="644"/>
      <c r="DF13" s="644"/>
      <c r="DG13" s="644"/>
      <c r="DH13" s="644"/>
      <c r="DI13" s="644"/>
      <c r="DJ13" s="644"/>
      <c r="DK13" s="644"/>
      <c r="DL13" s="644"/>
      <c r="DM13" s="644"/>
      <c r="DN13" s="644"/>
      <c r="DO13" s="644"/>
      <c r="DP13" s="645"/>
      <c r="DQ13" s="649">
        <v>298251</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165</v>
      </c>
      <c r="S14" s="644"/>
      <c r="T14" s="644"/>
      <c r="U14" s="644"/>
      <c r="V14" s="644"/>
      <c r="W14" s="644"/>
      <c r="X14" s="644"/>
      <c r="Y14" s="645"/>
      <c r="Z14" s="703" t="s">
        <v>165</v>
      </c>
      <c r="AA14" s="703"/>
      <c r="AB14" s="703"/>
      <c r="AC14" s="703"/>
      <c r="AD14" s="704" t="s">
        <v>165</v>
      </c>
      <c r="AE14" s="704"/>
      <c r="AF14" s="704"/>
      <c r="AG14" s="704"/>
      <c r="AH14" s="704"/>
      <c r="AI14" s="704"/>
      <c r="AJ14" s="704"/>
      <c r="AK14" s="704"/>
      <c r="AL14" s="646" t="s">
        <v>219</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33641</v>
      </c>
      <c r="BH14" s="644"/>
      <c r="BI14" s="644"/>
      <c r="BJ14" s="644"/>
      <c r="BK14" s="644"/>
      <c r="BL14" s="644"/>
      <c r="BM14" s="644"/>
      <c r="BN14" s="645"/>
      <c r="BO14" s="703">
        <v>4</v>
      </c>
      <c r="BP14" s="703"/>
      <c r="BQ14" s="703"/>
      <c r="BR14" s="703"/>
      <c r="BS14" s="649" t="s">
        <v>165</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464819</v>
      </c>
      <c r="CS14" s="644"/>
      <c r="CT14" s="644"/>
      <c r="CU14" s="644"/>
      <c r="CV14" s="644"/>
      <c r="CW14" s="644"/>
      <c r="CX14" s="644"/>
      <c r="CY14" s="645"/>
      <c r="CZ14" s="703">
        <v>6.9</v>
      </c>
      <c r="DA14" s="703"/>
      <c r="DB14" s="703"/>
      <c r="DC14" s="703"/>
      <c r="DD14" s="649">
        <v>193995</v>
      </c>
      <c r="DE14" s="644"/>
      <c r="DF14" s="644"/>
      <c r="DG14" s="644"/>
      <c r="DH14" s="644"/>
      <c r="DI14" s="644"/>
      <c r="DJ14" s="644"/>
      <c r="DK14" s="644"/>
      <c r="DL14" s="644"/>
      <c r="DM14" s="644"/>
      <c r="DN14" s="644"/>
      <c r="DO14" s="644"/>
      <c r="DP14" s="645"/>
      <c r="DQ14" s="649">
        <v>268507</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15586</v>
      </c>
      <c r="S15" s="644"/>
      <c r="T15" s="644"/>
      <c r="U15" s="644"/>
      <c r="V15" s="644"/>
      <c r="W15" s="644"/>
      <c r="X15" s="644"/>
      <c r="Y15" s="645"/>
      <c r="Z15" s="703">
        <v>0.2</v>
      </c>
      <c r="AA15" s="703"/>
      <c r="AB15" s="703"/>
      <c r="AC15" s="703"/>
      <c r="AD15" s="704">
        <v>15586</v>
      </c>
      <c r="AE15" s="704"/>
      <c r="AF15" s="704"/>
      <c r="AG15" s="704"/>
      <c r="AH15" s="704"/>
      <c r="AI15" s="704"/>
      <c r="AJ15" s="704"/>
      <c r="AK15" s="704"/>
      <c r="AL15" s="646">
        <v>0.4</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65530</v>
      </c>
      <c r="BH15" s="644"/>
      <c r="BI15" s="644"/>
      <c r="BJ15" s="644"/>
      <c r="BK15" s="644"/>
      <c r="BL15" s="644"/>
      <c r="BM15" s="644"/>
      <c r="BN15" s="645"/>
      <c r="BO15" s="703">
        <v>7.8</v>
      </c>
      <c r="BP15" s="703"/>
      <c r="BQ15" s="703"/>
      <c r="BR15" s="703"/>
      <c r="BS15" s="649" t="s">
        <v>165</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692445</v>
      </c>
      <c r="CS15" s="644"/>
      <c r="CT15" s="644"/>
      <c r="CU15" s="644"/>
      <c r="CV15" s="644"/>
      <c r="CW15" s="644"/>
      <c r="CX15" s="644"/>
      <c r="CY15" s="645"/>
      <c r="CZ15" s="703">
        <v>10.3</v>
      </c>
      <c r="DA15" s="703"/>
      <c r="DB15" s="703"/>
      <c r="DC15" s="703"/>
      <c r="DD15" s="649">
        <v>111317</v>
      </c>
      <c r="DE15" s="644"/>
      <c r="DF15" s="644"/>
      <c r="DG15" s="644"/>
      <c r="DH15" s="644"/>
      <c r="DI15" s="644"/>
      <c r="DJ15" s="644"/>
      <c r="DK15" s="644"/>
      <c r="DL15" s="644"/>
      <c r="DM15" s="644"/>
      <c r="DN15" s="644"/>
      <c r="DO15" s="644"/>
      <c r="DP15" s="645"/>
      <c r="DQ15" s="649">
        <v>530752</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165</v>
      </c>
      <c r="S16" s="644"/>
      <c r="T16" s="644"/>
      <c r="U16" s="644"/>
      <c r="V16" s="644"/>
      <c r="W16" s="644"/>
      <c r="X16" s="644"/>
      <c r="Y16" s="645"/>
      <c r="Z16" s="703" t="s">
        <v>165</v>
      </c>
      <c r="AA16" s="703"/>
      <c r="AB16" s="703"/>
      <c r="AC16" s="703"/>
      <c r="AD16" s="704" t="s">
        <v>165</v>
      </c>
      <c r="AE16" s="704"/>
      <c r="AF16" s="704"/>
      <c r="AG16" s="704"/>
      <c r="AH16" s="704"/>
      <c r="AI16" s="704"/>
      <c r="AJ16" s="704"/>
      <c r="AK16" s="704"/>
      <c r="AL16" s="646" t="s">
        <v>219</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219</v>
      </c>
      <c r="BH16" s="644"/>
      <c r="BI16" s="644"/>
      <c r="BJ16" s="644"/>
      <c r="BK16" s="644"/>
      <c r="BL16" s="644"/>
      <c r="BM16" s="644"/>
      <c r="BN16" s="645"/>
      <c r="BO16" s="703" t="s">
        <v>165</v>
      </c>
      <c r="BP16" s="703"/>
      <c r="BQ16" s="703"/>
      <c r="BR16" s="703"/>
      <c r="BS16" s="649" t="s">
        <v>165</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659557</v>
      </c>
      <c r="CS16" s="644"/>
      <c r="CT16" s="644"/>
      <c r="CU16" s="644"/>
      <c r="CV16" s="644"/>
      <c r="CW16" s="644"/>
      <c r="CX16" s="644"/>
      <c r="CY16" s="645"/>
      <c r="CZ16" s="703">
        <v>9.8000000000000007</v>
      </c>
      <c r="DA16" s="703"/>
      <c r="DB16" s="703"/>
      <c r="DC16" s="703"/>
      <c r="DD16" s="649" t="s">
        <v>219</v>
      </c>
      <c r="DE16" s="644"/>
      <c r="DF16" s="644"/>
      <c r="DG16" s="644"/>
      <c r="DH16" s="644"/>
      <c r="DI16" s="644"/>
      <c r="DJ16" s="644"/>
      <c r="DK16" s="644"/>
      <c r="DL16" s="644"/>
      <c r="DM16" s="644"/>
      <c r="DN16" s="644"/>
      <c r="DO16" s="644"/>
      <c r="DP16" s="645"/>
      <c r="DQ16" s="649">
        <v>18324</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1144</v>
      </c>
      <c r="S17" s="644"/>
      <c r="T17" s="644"/>
      <c r="U17" s="644"/>
      <c r="V17" s="644"/>
      <c r="W17" s="644"/>
      <c r="X17" s="644"/>
      <c r="Y17" s="645"/>
      <c r="Z17" s="703">
        <v>0</v>
      </c>
      <c r="AA17" s="703"/>
      <c r="AB17" s="703"/>
      <c r="AC17" s="703"/>
      <c r="AD17" s="704">
        <v>1144</v>
      </c>
      <c r="AE17" s="704"/>
      <c r="AF17" s="704"/>
      <c r="AG17" s="704"/>
      <c r="AH17" s="704"/>
      <c r="AI17" s="704"/>
      <c r="AJ17" s="704"/>
      <c r="AK17" s="704"/>
      <c r="AL17" s="646">
        <v>0</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165</v>
      </c>
      <c r="BH17" s="644"/>
      <c r="BI17" s="644"/>
      <c r="BJ17" s="644"/>
      <c r="BK17" s="644"/>
      <c r="BL17" s="644"/>
      <c r="BM17" s="644"/>
      <c r="BN17" s="645"/>
      <c r="BO17" s="703" t="s">
        <v>165</v>
      </c>
      <c r="BP17" s="703"/>
      <c r="BQ17" s="703"/>
      <c r="BR17" s="703"/>
      <c r="BS17" s="649" t="s">
        <v>219</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728384</v>
      </c>
      <c r="CS17" s="644"/>
      <c r="CT17" s="644"/>
      <c r="CU17" s="644"/>
      <c r="CV17" s="644"/>
      <c r="CW17" s="644"/>
      <c r="CX17" s="644"/>
      <c r="CY17" s="645"/>
      <c r="CZ17" s="703">
        <v>10.8</v>
      </c>
      <c r="DA17" s="703"/>
      <c r="DB17" s="703"/>
      <c r="DC17" s="703"/>
      <c r="DD17" s="649" t="s">
        <v>165</v>
      </c>
      <c r="DE17" s="644"/>
      <c r="DF17" s="644"/>
      <c r="DG17" s="644"/>
      <c r="DH17" s="644"/>
      <c r="DI17" s="644"/>
      <c r="DJ17" s="644"/>
      <c r="DK17" s="644"/>
      <c r="DL17" s="644"/>
      <c r="DM17" s="644"/>
      <c r="DN17" s="644"/>
      <c r="DO17" s="644"/>
      <c r="DP17" s="645"/>
      <c r="DQ17" s="649">
        <v>726201</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2885645</v>
      </c>
      <c r="S18" s="644"/>
      <c r="T18" s="644"/>
      <c r="U18" s="644"/>
      <c r="V18" s="644"/>
      <c r="W18" s="644"/>
      <c r="X18" s="644"/>
      <c r="Y18" s="645"/>
      <c r="Z18" s="703">
        <v>39.799999999999997</v>
      </c>
      <c r="AA18" s="703"/>
      <c r="AB18" s="703"/>
      <c r="AC18" s="703"/>
      <c r="AD18" s="704">
        <v>2684547</v>
      </c>
      <c r="AE18" s="704"/>
      <c r="AF18" s="704"/>
      <c r="AG18" s="704"/>
      <c r="AH18" s="704"/>
      <c r="AI18" s="704"/>
      <c r="AJ18" s="704"/>
      <c r="AK18" s="704"/>
      <c r="AL18" s="646">
        <v>70.400000000000006</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219</v>
      </c>
      <c r="BH18" s="644"/>
      <c r="BI18" s="644"/>
      <c r="BJ18" s="644"/>
      <c r="BK18" s="644"/>
      <c r="BL18" s="644"/>
      <c r="BM18" s="644"/>
      <c r="BN18" s="645"/>
      <c r="BO18" s="703" t="s">
        <v>165</v>
      </c>
      <c r="BP18" s="703"/>
      <c r="BQ18" s="703"/>
      <c r="BR18" s="703"/>
      <c r="BS18" s="649" t="s">
        <v>219</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219</v>
      </c>
      <c r="CS18" s="644"/>
      <c r="CT18" s="644"/>
      <c r="CU18" s="644"/>
      <c r="CV18" s="644"/>
      <c r="CW18" s="644"/>
      <c r="CX18" s="644"/>
      <c r="CY18" s="645"/>
      <c r="CZ18" s="703" t="s">
        <v>165</v>
      </c>
      <c r="DA18" s="703"/>
      <c r="DB18" s="703"/>
      <c r="DC18" s="703"/>
      <c r="DD18" s="649" t="s">
        <v>165</v>
      </c>
      <c r="DE18" s="644"/>
      <c r="DF18" s="644"/>
      <c r="DG18" s="644"/>
      <c r="DH18" s="644"/>
      <c r="DI18" s="644"/>
      <c r="DJ18" s="644"/>
      <c r="DK18" s="644"/>
      <c r="DL18" s="644"/>
      <c r="DM18" s="644"/>
      <c r="DN18" s="644"/>
      <c r="DO18" s="644"/>
      <c r="DP18" s="645"/>
      <c r="DQ18" s="649" t="s">
        <v>165</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2684547</v>
      </c>
      <c r="S19" s="644"/>
      <c r="T19" s="644"/>
      <c r="U19" s="644"/>
      <c r="V19" s="644"/>
      <c r="W19" s="644"/>
      <c r="X19" s="644"/>
      <c r="Y19" s="645"/>
      <c r="Z19" s="703">
        <v>37</v>
      </c>
      <c r="AA19" s="703"/>
      <c r="AB19" s="703"/>
      <c r="AC19" s="703"/>
      <c r="AD19" s="704">
        <v>2684547</v>
      </c>
      <c r="AE19" s="704"/>
      <c r="AF19" s="704"/>
      <c r="AG19" s="704"/>
      <c r="AH19" s="704"/>
      <c r="AI19" s="704"/>
      <c r="AJ19" s="704"/>
      <c r="AK19" s="704"/>
      <c r="AL19" s="646">
        <v>70.400000000000006</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t="s">
        <v>219</v>
      </c>
      <c r="BH19" s="644"/>
      <c r="BI19" s="644"/>
      <c r="BJ19" s="644"/>
      <c r="BK19" s="644"/>
      <c r="BL19" s="644"/>
      <c r="BM19" s="644"/>
      <c r="BN19" s="645"/>
      <c r="BO19" s="703" t="s">
        <v>219</v>
      </c>
      <c r="BP19" s="703"/>
      <c r="BQ19" s="703"/>
      <c r="BR19" s="703"/>
      <c r="BS19" s="649" t="s">
        <v>165</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165</v>
      </c>
      <c r="CS19" s="644"/>
      <c r="CT19" s="644"/>
      <c r="CU19" s="644"/>
      <c r="CV19" s="644"/>
      <c r="CW19" s="644"/>
      <c r="CX19" s="644"/>
      <c r="CY19" s="645"/>
      <c r="CZ19" s="703" t="s">
        <v>165</v>
      </c>
      <c r="DA19" s="703"/>
      <c r="DB19" s="703"/>
      <c r="DC19" s="703"/>
      <c r="DD19" s="649" t="s">
        <v>165</v>
      </c>
      <c r="DE19" s="644"/>
      <c r="DF19" s="644"/>
      <c r="DG19" s="644"/>
      <c r="DH19" s="644"/>
      <c r="DI19" s="644"/>
      <c r="DJ19" s="644"/>
      <c r="DK19" s="644"/>
      <c r="DL19" s="644"/>
      <c r="DM19" s="644"/>
      <c r="DN19" s="644"/>
      <c r="DO19" s="644"/>
      <c r="DP19" s="645"/>
      <c r="DQ19" s="649" t="s">
        <v>219</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197873</v>
      </c>
      <c r="S20" s="644"/>
      <c r="T20" s="644"/>
      <c r="U20" s="644"/>
      <c r="V20" s="644"/>
      <c r="W20" s="644"/>
      <c r="X20" s="644"/>
      <c r="Y20" s="645"/>
      <c r="Z20" s="703">
        <v>2.7</v>
      </c>
      <c r="AA20" s="703"/>
      <c r="AB20" s="703"/>
      <c r="AC20" s="703"/>
      <c r="AD20" s="704" t="s">
        <v>165</v>
      </c>
      <c r="AE20" s="704"/>
      <c r="AF20" s="704"/>
      <c r="AG20" s="704"/>
      <c r="AH20" s="704"/>
      <c r="AI20" s="704"/>
      <c r="AJ20" s="704"/>
      <c r="AK20" s="704"/>
      <c r="AL20" s="646" t="s">
        <v>165</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t="s">
        <v>165</v>
      </c>
      <c r="BH20" s="644"/>
      <c r="BI20" s="644"/>
      <c r="BJ20" s="644"/>
      <c r="BK20" s="644"/>
      <c r="BL20" s="644"/>
      <c r="BM20" s="644"/>
      <c r="BN20" s="645"/>
      <c r="BO20" s="703" t="s">
        <v>219</v>
      </c>
      <c r="BP20" s="703"/>
      <c r="BQ20" s="703"/>
      <c r="BR20" s="703"/>
      <c r="BS20" s="649" t="s">
        <v>165</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6737239</v>
      </c>
      <c r="CS20" s="644"/>
      <c r="CT20" s="644"/>
      <c r="CU20" s="644"/>
      <c r="CV20" s="644"/>
      <c r="CW20" s="644"/>
      <c r="CX20" s="644"/>
      <c r="CY20" s="645"/>
      <c r="CZ20" s="703">
        <v>100</v>
      </c>
      <c r="DA20" s="703"/>
      <c r="DB20" s="703"/>
      <c r="DC20" s="703"/>
      <c r="DD20" s="649">
        <v>898945</v>
      </c>
      <c r="DE20" s="644"/>
      <c r="DF20" s="644"/>
      <c r="DG20" s="644"/>
      <c r="DH20" s="644"/>
      <c r="DI20" s="644"/>
      <c r="DJ20" s="644"/>
      <c r="DK20" s="644"/>
      <c r="DL20" s="644"/>
      <c r="DM20" s="644"/>
      <c r="DN20" s="644"/>
      <c r="DO20" s="644"/>
      <c r="DP20" s="645"/>
      <c r="DQ20" s="649">
        <v>4388784</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v>3225</v>
      </c>
      <c r="S21" s="644"/>
      <c r="T21" s="644"/>
      <c r="U21" s="644"/>
      <c r="V21" s="644"/>
      <c r="W21" s="644"/>
      <c r="X21" s="644"/>
      <c r="Y21" s="645"/>
      <c r="Z21" s="703">
        <v>0</v>
      </c>
      <c r="AA21" s="703"/>
      <c r="AB21" s="703"/>
      <c r="AC21" s="703"/>
      <c r="AD21" s="704" t="s">
        <v>165</v>
      </c>
      <c r="AE21" s="704"/>
      <c r="AF21" s="704"/>
      <c r="AG21" s="704"/>
      <c r="AH21" s="704"/>
      <c r="AI21" s="704"/>
      <c r="AJ21" s="704"/>
      <c r="AK21" s="704"/>
      <c r="AL21" s="646" t="s">
        <v>165</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165</v>
      </c>
      <c r="BH21" s="644"/>
      <c r="BI21" s="644"/>
      <c r="BJ21" s="644"/>
      <c r="BK21" s="644"/>
      <c r="BL21" s="644"/>
      <c r="BM21" s="644"/>
      <c r="BN21" s="645"/>
      <c r="BO21" s="703" t="s">
        <v>165</v>
      </c>
      <c r="BP21" s="703"/>
      <c r="BQ21" s="703"/>
      <c r="BR21" s="703"/>
      <c r="BS21" s="649" t="s">
        <v>165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4010820</v>
      </c>
      <c r="S22" s="644"/>
      <c r="T22" s="644"/>
      <c r="U22" s="644"/>
      <c r="V22" s="644"/>
      <c r="W22" s="644"/>
      <c r="X22" s="644"/>
      <c r="Y22" s="645"/>
      <c r="Z22" s="703">
        <v>55.3</v>
      </c>
      <c r="AA22" s="703"/>
      <c r="AB22" s="703"/>
      <c r="AC22" s="703"/>
      <c r="AD22" s="704">
        <v>3809722</v>
      </c>
      <c r="AE22" s="704"/>
      <c r="AF22" s="704"/>
      <c r="AG22" s="704"/>
      <c r="AH22" s="704"/>
      <c r="AI22" s="704"/>
      <c r="AJ22" s="704"/>
      <c r="AK22" s="704"/>
      <c r="AL22" s="646">
        <v>99.9</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219</v>
      </c>
      <c r="BH22" s="644"/>
      <c r="BI22" s="644"/>
      <c r="BJ22" s="644"/>
      <c r="BK22" s="644"/>
      <c r="BL22" s="644"/>
      <c r="BM22" s="644"/>
      <c r="BN22" s="645"/>
      <c r="BO22" s="703" t="s">
        <v>165</v>
      </c>
      <c r="BP22" s="703"/>
      <c r="BQ22" s="703"/>
      <c r="BR22" s="703"/>
      <c r="BS22" s="649" t="s">
        <v>165</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806</v>
      </c>
      <c r="S23" s="644"/>
      <c r="T23" s="644"/>
      <c r="U23" s="644"/>
      <c r="V23" s="644"/>
      <c r="W23" s="644"/>
      <c r="X23" s="644"/>
      <c r="Y23" s="645"/>
      <c r="Z23" s="703">
        <v>0</v>
      </c>
      <c r="AA23" s="703"/>
      <c r="AB23" s="703"/>
      <c r="AC23" s="703"/>
      <c r="AD23" s="704">
        <v>806</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165</v>
      </c>
      <c r="BH23" s="644"/>
      <c r="BI23" s="644"/>
      <c r="BJ23" s="644"/>
      <c r="BK23" s="644"/>
      <c r="BL23" s="644"/>
      <c r="BM23" s="644"/>
      <c r="BN23" s="645"/>
      <c r="BO23" s="703" t="s">
        <v>219</v>
      </c>
      <c r="BP23" s="703"/>
      <c r="BQ23" s="703"/>
      <c r="BR23" s="703"/>
      <c r="BS23" s="649" t="s">
        <v>219</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12176</v>
      </c>
      <c r="S24" s="644"/>
      <c r="T24" s="644"/>
      <c r="U24" s="644"/>
      <c r="V24" s="644"/>
      <c r="W24" s="644"/>
      <c r="X24" s="644"/>
      <c r="Y24" s="645"/>
      <c r="Z24" s="703">
        <v>0.2</v>
      </c>
      <c r="AA24" s="703"/>
      <c r="AB24" s="703"/>
      <c r="AC24" s="703"/>
      <c r="AD24" s="704" t="s">
        <v>165</v>
      </c>
      <c r="AE24" s="704"/>
      <c r="AF24" s="704"/>
      <c r="AG24" s="704"/>
      <c r="AH24" s="704"/>
      <c r="AI24" s="704"/>
      <c r="AJ24" s="704"/>
      <c r="AK24" s="704"/>
      <c r="AL24" s="646" t="s">
        <v>165</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219</v>
      </c>
      <c r="BH24" s="644"/>
      <c r="BI24" s="644"/>
      <c r="BJ24" s="644"/>
      <c r="BK24" s="644"/>
      <c r="BL24" s="644"/>
      <c r="BM24" s="644"/>
      <c r="BN24" s="645"/>
      <c r="BO24" s="703" t="s">
        <v>165</v>
      </c>
      <c r="BP24" s="703"/>
      <c r="BQ24" s="703"/>
      <c r="BR24" s="703"/>
      <c r="BS24" s="649" t="s">
        <v>219</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2562735</v>
      </c>
      <c r="CS24" s="707"/>
      <c r="CT24" s="707"/>
      <c r="CU24" s="707"/>
      <c r="CV24" s="707"/>
      <c r="CW24" s="707"/>
      <c r="CX24" s="707"/>
      <c r="CY24" s="753"/>
      <c r="CZ24" s="754">
        <v>38</v>
      </c>
      <c r="DA24" s="723"/>
      <c r="DB24" s="723"/>
      <c r="DC24" s="757"/>
      <c r="DD24" s="752">
        <v>2034451</v>
      </c>
      <c r="DE24" s="707"/>
      <c r="DF24" s="707"/>
      <c r="DG24" s="707"/>
      <c r="DH24" s="707"/>
      <c r="DI24" s="707"/>
      <c r="DJ24" s="707"/>
      <c r="DK24" s="753"/>
      <c r="DL24" s="752">
        <v>1900248</v>
      </c>
      <c r="DM24" s="707"/>
      <c r="DN24" s="707"/>
      <c r="DO24" s="707"/>
      <c r="DP24" s="707"/>
      <c r="DQ24" s="707"/>
      <c r="DR24" s="707"/>
      <c r="DS24" s="707"/>
      <c r="DT24" s="707"/>
      <c r="DU24" s="707"/>
      <c r="DV24" s="753"/>
      <c r="DW24" s="754">
        <v>47.8</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65142</v>
      </c>
      <c r="S25" s="644"/>
      <c r="T25" s="644"/>
      <c r="U25" s="644"/>
      <c r="V25" s="644"/>
      <c r="W25" s="644"/>
      <c r="X25" s="644"/>
      <c r="Y25" s="645"/>
      <c r="Z25" s="703">
        <v>0.9</v>
      </c>
      <c r="AA25" s="703"/>
      <c r="AB25" s="703"/>
      <c r="AC25" s="703"/>
      <c r="AD25" s="704">
        <v>2551</v>
      </c>
      <c r="AE25" s="704"/>
      <c r="AF25" s="704"/>
      <c r="AG25" s="704"/>
      <c r="AH25" s="704"/>
      <c r="AI25" s="704"/>
      <c r="AJ25" s="704"/>
      <c r="AK25" s="704"/>
      <c r="AL25" s="646">
        <v>0.1</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165</v>
      </c>
      <c r="BH25" s="644"/>
      <c r="BI25" s="644"/>
      <c r="BJ25" s="644"/>
      <c r="BK25" s="644"/>
      <c r="BL25" s="644"/>
      <c r="BM25" s="644"/>
      <c r="BN25" s="645"/>
      <c r="BO25" s="703" t="s">
        <v>219</v>
      </c>
      <c r="BP25" s="703"/>
      <c r="BQ25" s="703"/>
      <c r="BR25" s="703"/>
      <c r="BS25" s="649" t="s">
        <v>165</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1119802</v>
      </c>
      <c r="CS25" s="642"/>
      <c r="CT25" s="642"/>
      <c r="CU25" s="642"/>
      <c r="CV25" s="642"/>
      <c r="CW25" s="642"/>
      <c r="CX25" s="642"/>
      <c r="CY25" s="643"/>
      <c r="CZ25" s="646">
        <v>16.600000000000001</v>
      </c>
      <c r="DA25" s="675"/>
      <c r="DB25" s="675"/>
      <c r="DC25" s="676"/>
      <c r="DD25" s="649">
        <v>1025725</v>
      </c>
      <c r="DE25" s="642"/>
      <c r="DF25" s="642"/>
      <c r="DG25" s="642"/>
      <c r="DH25" s="642"/>
      <c r="DI25" s="642"/>
      <c r="DJ25" s="642"/>
      <c r="DK25" s="643"/>
      <c r="DL25" s="649">
        <v>965982</v>
      </c>
      <c r="DM25" s="642"/>
      <c r="DN25" s="642"/>
      <c r="DO25" s="642"/>
      <c r="DP25" s="642"/>
      <c r="DQ25" s="642"/>
      <c r="DR25" s="642"/>
      <c r="DS25" s="642"/>
      <c r="DT25" s="642"/>
      <c r="DU25" s="642"/>
      <c r="DV25" s="643"/>
      <c r="DW25" s="646">
        <v>24.3</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6252</v>
      </c>
      <c r="S26" s="644"/>
      <c r="T26" s="644"/>
      <c r="U26" s="644"/>
      <c r="V26" s="644"/>
      <c r="W26" s="644"/>
      <c r="X26" s="644"/>
      <c r="Y26" s="645"/>
      <c r="Z26" s="703">
        <v>0.1</v>
      </c>
      <c r="AA26" s="703"/>
      <c r="AB26" s="703"/>
      <c r="AC26" s="703"/>
      <c r="AD26" s="704" t="s">
        <v>219</v>
      </c>
      <c r="AE26" s="704"/>
      <c r="AF26" s="704"/>
      <c r="AG26" s="704"/>
      <c r="AH26" s="704"/>
      <c r="AI26" s="704"/>
      <c r="AJ26" s="704"/>
      <c r="AK26" s="704"/>
      <c r="AL26" s="646" t="s">
        <v>165</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165</v>
      </c>
      <c r="BH26" s="644"/>
      <c r="BI26" s="644"/>
      <c r="BJ26" s="644"/>
      <c r="BK26" s="644"/>
      <c r="BL26" s="644"/>
      <c r="BM26" s="644"/>
      <c r="BN26" s="645"/>
      <c r="BO26" s="703" t="s">
        <v>219</v>
      </c>
      <c r="BP26" s="703"/>
      <c r="BQ26" s="703"/>
      <c r="BR26" s="703"/>
      <c r="BS26" s="649" t="s">
        <v>165</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658511</v>
      </c>
      <c r="CS26" s="644"/>
      <c r="CT26" s="644"/>
      <c r="CU26" s="644"/>
      <c r="CV26" s="644"/>
      <c r="CW26" s="644"/>
      <c r="CX26" s="644"/>
      <c r="CY26" s="645"/>
      <c r="CZ26" s="646">
        <v>9.8000000000000007</v>
      </c>
      <c r="DA26" s="675"/>
      <c r="DB26" s="675"/>
      <c r="DC26" s="676"/>
      <c r="DD26" s="649">
        <v>591516</v>
      </c>
      <c r="DE26" s="644"/>
      <c r="DF26" s="644"/>
      <c r="DG26" s="644"/>
      <c r="DH26" s="644"/>
      <c r="DI26" s="644"/>
      <c r="DJ26" s="644"/>
      <c r="DK26" s="645"/>
      <c r="DL26" s="649" t="s">
        <v>165</v>
      </c>
      <c r="DM26" s="644"/>
      <c r="DN26" s="644"/>
      <c r="DO26" s="644"/>
      <c r="DP26" s="644"/>
      <c r="DQ26" s="644"/>
      <c r="DR26" s="644"/>
      <c r="DS26" s="644"/>
      <c r="DT26" s="644"/>
      <c r="DU26" s="644"/>
      <c r="DV26" s="645"/>
      <c r="DW26" s="646" t="s">
        <v>219</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831977</v>
      </c>
      <c r="S27" s="644"/>
      <c r="T27" s="644"/>
      <c r="U27" s="644"/>
      <c r="V27" s="644"/>
      <c r="W27" s="644"/>
      <c r="X27" s="644"/>
      <c r="Y27" s="645"/>
      <c r="Z27" s="703">
        <v>11.5</v>
      </c>
      <c r="AA27" s="703"/>
      <c r="AB27" s="703"/>
      <c r="AC27" s="703"/>
      <c r="AD27" s="704" t="s">
        <v>165</v>
      </c>
      <c r="AE27" s="704"/>
      <c r="AF27" s="704"/>
      <c r="AG27" s="704"/>
      <c r="AH27" s="704"/>
      <c r="AI27" s="704"/>
      <c r="AJ27" s="704"/>
      <c r="AK27" s="704"/>
      <c r="AL27" s="646" t="s">
        <v>219</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843963</v>
      </c>
      <c r="BH27" s="644"/>
      <c r="BI27" s="644"/>
      <c r="BJ27" s="644"/>
      <c r="BK27" s="644"/>
      <c r="BL27" s="644"/>
      <c r="BM27" s="644"/>
      <c r="BN27" s="645"/>
      <c r="BO27" s="703">
        <v>100</v>
      </c>
      <c r="BP27" s="703"/>
      <c r="BQ27" s="703"/>
      <c r="BR27" s="703"/>
      <c r="BS27" s="649" t="s">
        <v>219</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714549</v>
      </c>
      <c r="CS27" s="642"/>
      <c r="CT27" s="642"/>
      <c r="CU27" s="642"/>
      <c r="CV27" s="642"/>
      <c r="CW27" s="642"/>
      <c r="CX27" s="642"/>
      <c r="CY27" s="643"/>
      <c r="CZ27" s="646">
        <v>10.6</v>
      </c>
      <c r="DA27" s="675"/>
      <c r="DB27" s="675"/>
      <c r="DC27" s="676"/>
      <c r="DD27" s="649">
        <v>282525</v>
      </c>
      <c r="DE27" s="642"/>
      <c r="DF27" s="642"/>
      <c r="DG27" s="642"/>
      <c r="DH27" s="642"/>
      <c r="DI27" s="642"/>
      <c r="DJ27" s="642"/>
      <c r="DK27" s="643"/>
      <c r="DL27" s="649">
        <v>208065</v>
      </c>
      <c r="DM27" s="642"/>
      <c r="DN27" s="642"/>
      <c r="DO27" s="642"/>
      <c r="DP27" s="642"/>
      <c r="DQ27" s="642"/>
      <c r="DR27" s="642"/>
      <c r="DS27" s="642"/>
      <c r="DT27" s="642"/>
      <c r="DU27" s="642"/>
      <c r="DV27" s="643"/>
      <c r="DW27" s="646">
        <v>5.2</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219</v>
      </c>
      <c r="S28" s="644"/>
      <c r="T28" s="644"/>
      <c r="U28" s="644"/>
      <c r="V28" s="644"/>
      <c r="W28" s="644"/>
      <c r="X28" s="644"/>
      <c r="Y28" s="645"/>
      <c r="Z28" s="703" t="s">
        <v>165</v>
      </c>
      <c r="AA28" s="703"/>
      <c r="AB28" s="703"/>
      <c r="AC28" s="703"/>
      <c r="AD28" s="704" t="s">
        <v>165</v>
      </c>
      <c r="AE28" s="704"/>
      <c r="AF28" s="704"/>
      <c r="AG28" s="704"/>
      <c r="AH28" s="704"/>
      <c r="AI28" s="704"/>
      <c r="AJ28" s="704"/>
      <c r="AK28" s="704"/>
      <c r="AL28" s="646" t="s">
        <v>219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728384</v>
      </c>
      <c r="CS28" s="644"/>
      <c r="CT28" s="644"/>
      <c r="CU28" s="644"/>
      <c r="CV28" s="644"/>
      <c r="CW28" s="644"/>
      <c r="CX28" s="644"/>
      <c r="CY28" s="645"/>
      <c r="CZ28" s="646">
        <v>10.8</v>
      </c>
      <c r="DA28" s="675"/>
      <c r="DB28" s="675"/>
      <c r="DC28" s="676"/>
      <c r="DD28" s="649">
        <v>726201</v>
      </c>
      <c r="DE28" s="644"/>
      <c r="DF28" s="644"/>
      <c r="DG28" s="644"/>
      <c r="DH28" s="644"/>
      <c r="DI28" s="644"/>
      <c r="DJ28" s="644"/>
      <c r="DK28" s="645"/>
      <c r="DL28" s="649">
        <v>726201</v>
      </c>
      <c r="DM28" s="644"/>
      <c r="DN28" s="644"/>
      <c r="DO28" s="644"/>
      <c r="DP28" s="644"/>
      <c r="DQ28" s="644"/>
      <c r="DR28" s="644"/>
      <c r="DS28" s="644"/>
      <c r="DT28" s="644"/>
      <c r="DU28" s="644"/>
      <c r="DV28" s="645"/>
      <c r="DW28" s="646">
        <v>18.3</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452797</v>
      </c>
      <c r="S29" s="644"/>
      <c r="T29" s="644"/>
      <c r="U29" s="644"/>
      <c r="V29" s="644"/>
      <c r="W29" s="644"/>
      <c r="X29" s="644"/>
      <c r="Y29" s="645"/>
      <c r="Z29" s="703">
        <v>6.2</v>
      </c>
      <c r="AA29" s="703"/>
      <c r="AB29" s="703"/>
      <c r="AC29" s="703"/>
      <c r="AD29" s="704" t="s">
        <v>219</v>
      </c>
      <c r="AE29" s="704"/>
      <c r="AF29" s="704"/>
      <c r="AG29" s="704"/>
      <c r="AH29" s="704"/>
      <c r="AI29" s="704"/>
      <c r="AJ29" s="704"/>
      <c r="AK29" s="704"/>
      <c r="AL29" s="646" t="s">
        <v>165</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728384</v>
      </c>
      <c r="CS29" s="642"/>
      <c r="CT29" s="642"/>
      <c r="CU29" s="642"/>
      <c r="CV29" s="642"/>
      <c r="CW29" s="642"/>
      <c r="CX29" s="642"/>
      <c r="CY29" s="643"/>
      <c r="CZ29" s="646">
        <v>10.8</v>
      </c>
      <c r="DA29" s="675"/>
      <c r="DB29" s="675"/>
      <c r="DC29" s="676"/>
      <c r="DD29" s="649">
        <v>726201</v>
      </c>
      <c r="DE29" s="642"/>
      <c r="DF29" s="642"/>
      <c r="DG29" s="642"/>
      <c r="DH29" s="642"/>
      <c r="DI29" s="642"/>
      <c r="DJ29" s="642"/>
      <c r="DK29" s="643"/>
      <c r="DL29" s="649">
        <v>726201</v>
      </c>
      <c r="DM29" s="642"/>
      <c r="DN29" s="642"/>
      <c r="DO29" s="642"/>
      <c r="DP29" s="642"/>
      <c r="DQ29" s="642"/>
      <c r="DR29" s="642"/>
      <c r="DS29" s="642"/>
      <c r="DT29" s="642"/>
      <c r="DU29" s="642"/>
      <c r="DV29" s="643"/>
      <c r="DW29" s="646">
        <v>18.3</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8176</v>
      </c>
      <c r="S30" s="644"/>
      <c r="T30" s="644"/>
      <c r="U30" s="644"/>
      <c r="V30" s="644"/>
      <c r="W30" s="644"/>
      <c r="X30" s="644"/>
      <c r="Y30" s="645"/>
      <c r="Z30" s="703">
        <v>0.1</v>
      </c>
      <c r="AA30" s="703"/>
      <c r="AB30" s="703"/>
      <c r="AC30" s="703"/>
      <c r="AD30" s="704">
        <v>1852</v>
      </c>
      <c r="AE30" s="704"/>
      <c r="AF30" s="704"/>
      <c r="AG30" s="704"/>
      <c r="AH30" s="704"/>
      <c r="AI30" s="704"/>
      <c r="AJ30" s="704"/>
      <c r="AK30" s="704"/>
      <c r="AL30" s="646">
        <v>0</v>
      </c>
      <c r="AM30" s="647"/>
      <c r="AN30" s="647"/>
      <c r="AO30" s="705"/>
      <c r="AP30" s="731" t="s">
        <v>300</v>
      </c>
      <c r="AQ30" s="732"/>
      <c r="AR30" s="732"/>
      <c r="AS30" s="732"/>
      <c r="AT30" s="737" t="s">
        <v>301</v>
      </c>
      <c r="AU30" s="210"/>
      <c r="AV30" s="210"/>
      <c r="AW30" s="210"/>
      <c r="AX30" s="740" t="s">
        <v>177</v>
      </c>
      <c r="AY30" s="741"/>
      <c r="AZ30" s="741"/>
      <c r="BA30" s="741"/>
      <c r="BB30" s="741"/>
      <c r="BC30" s="741"/>
      <c r="BD30" s="741"/>
      <c r="BE30" s="741"/>
      <c r="BF30" s="742"/>
      <c r="BG30" s="721">
        <v>98.5</v>
      </c>
      <c r="BH30" s="722"/>
      <c r="BI30" s="722"/>
      <c r="BJ30" s="722"/>
      <c r="BK30" s="722"/>
      <c r="BL30" s="722"/>
      <c r="BM30" s="723">
        <v>89.8</v>
      </c>
      <c r="BN30" s="722"/>
      <c r="BO30" s="722"/>
      <c r="BP30" s="722"/>
      <c r="BQ30" s="724"/>
      <c r="BR30" s="721">
        <v>98.2</v>
      </c>
      <c r="BS30" s="722"/>
      <c r="BT30" s="722"/>
      <c r="BU30" s="722"/>
      <c r="BV30" s="722"/>
      <c r="BW30" s="722"/>
      <c r="BX30" s="723">
        <v>89</v>
      </c>
      <c r="BY30" s="722"/>
      <c r="BZ30" s="722"/>
      <c r="CA30" s="722"/>
      <c r="CB30" s="724"/>
      <c r="CD30" s="727"/>
      <c r="CE30" s="728"/>
      <c r="CF30" s="685" t="s">
        <v>302</v>
      </c>
      <c r="CG30" s="682"/>
      <c r="CH30" s="682"/>
      <c r="CI30" s="682"/>
      <c r="CJ30" s="682"/>
      <c r="CK30" s="682"/>
      <c r="CL30" s="682"/>
      <c r="CM30" s="682"/>
      <c r="CN30" s="682"/>
      <c r="CO30" s="682"/>
      <c r="CP30" s="682"/>
      <c r="CQ30" s="683"/>
      <c r="CR30" s="641">
        <v>680246</v>
      </c>
      <c r="CS30" s="644"/>
      <c r="CT30" s="644"/>
      <c r="CU30" s="644"/>
      <c r="CV30" s="644"/>
      <c r="CW30" s="644"/>
      <c r="CX30" s="644"/>
      <c r="CY30" s="645"/>
      <c r="CZ30" s="646">
        <v>10.1</v>
      </c>
      <c r="DA30" s="675"/>
      <c r="DB30" s="675"/>
      <c r="DC30" s="676"/>
      <c r="DD30" s="649">
        <v>678063</v>
      </c>
      <c r="DE30" s="644"/>
      <c r="DF30" s="644"/>
      <c r="DG30" s="644"/>
      <c r="DH30" s="644"/>
      <c r="DI30" s="644"/>
      <c r="DJ30" s="644"/>
      <c r="DK30" s="645"/>
      <c r="DL30" s="649">
        <v>678063</v>
      </c>
      <c r="DM30" s="644"/>
      <c r="DN30" s="644"/>
      <c r="DO30" s="644"/>
      <c r="DP30" s="644"/>
      <c r="DQ30" s="644"/>
      <c r="DR30" s="644"/>
      <c r="DS30" s="644"/>
      <c r="DT30" s="644"/>
      <c r="DU30" s="644"/>
      <c r="DV30" s="645"/>
      <c r="DW30" s="646">
        <v>17.100000000000001</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60191</v>
      </c>
      <c r="S31" s="644"/>
      <c r="T31" s="644"/>
      <c r="U31" s="644"/>
      <c r="V31" s="644"/>
      <c r="W31" s="644"/>
      <c r="X31" s="644"/>
      <c r="Y31" s="645"/>
      <c r="Z31" s="703">
        <v>0.8</v>
      </c>
      <c r="AA31" s="703"/>
      <c r="AB31" s="703"/>
      <c r="AC31" s="703"/>
      <c r="AD31" s="704" t="s">
        <v>165</v>
      </c>
      <c r="AE31" s="704"/>
      <c r="AF31" s="704"/>
      <c r="AG31" s="704"/>
      <c r="AH31" s="704"/>
      <c r="AI31" s="704"/>
      <c r="AJ31" s="704"/>
      <c r="AK31" s="704"/>
      <c r="AL31" s="646" t="s">
        <v>165</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v>
      </c>
      <c r="BH31" s="642"/>
      <c r="BI31" s="642"/>
      <c r="BJ31" s="642"/>
      <c r="BK31" s="642"/>
      <c r="BL31" s="642"/>
      <c r="BM31" s="647">
        <v>92.5</v>
      </c>
      <c r="BN31" s="720"/>
      <c r="BO31" s="720"/>
      <c r="BP31" s="720"/>
      <c r="BQ31" s="681"/>
      <c r="BR31" s="719">
        <v>98.7</v>
      </c>
      <c r="BS31" s="642"/>
      <c r="BT31" s="642"/>
      <c r="BU31" s="642"/>
      <c r="BV31" s="642"/>
      <c r="BW31" s="642"/>
      <c r="BX31" s="647">
        <v>91.9</v>
      </c>
      <c r="BY31" s="720"/>
      <c r="BZ31" s="720"/>
      <c r="CA31" s="720"/>
      <c r="CB31" s="681"/>
      <c r="CD31" s="727"/>
      <c r="CE31" s="728"/>
      <c r="CF31" s="685" t="s">
        <v>306</v>
      </c>
      <c r="CG31" s="682"/>
      <c r="CH31" s="682"/>
      <c r="CI31" s="682"/>
      <c r="CJ31" s="682"/>
      <c r="CK31" s="682"/>
      <c r="CL31" s="682"/>
      <c r="CM31" s="682"/>
      <c r="CN31" s="682"/>
      <c r="CO31" s="682"/>
      <c r="CP31" s="682"/>
      <c r="CQ31" s="683"/>
      <c r="CR31" s="641">
        <v>48138</v>
      </c>
      <c r="CS31" s="642"/>
      <c r="CT31" s="642"/>
      <c r="CU31" s="642"/>
      <c r="CV31" s="642"/>
      <c r="CW31" s="642"/>
      <c r="CX31" s="642"/>
      <c r="CY31" s="643"/>
      <c r="CZ31" s="646">
        <v>0.7</v>
      </c>
      <c r="DA31" s="675"/>
      <c r="DB31" s="675"/>
      <c r="DC31" s="676"/>
      <c r="DD31" s="649">
        <v>48138</v>
      </c>
      <c r="DE31" s="642"/>
      <c r="DF31" s="642"/>
      <c r="DG31" s="642"/>
      <c r="DH31" s="642"/>
      <c r="DI31" s="642"/>
      <c r="DJ31" s="642"/>
      <c r="DK31" s="643"/>
      <c r="DL31" s="649">
        <v>48138</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264377</v>
      </c>
      <c r="S32" s="644"/>
      <c r="T32" s="644"/>
      <c r="U32" s="644"/>
      <c r="V32" s="644"/>
      <c r="W32" s="644"/>
      <c r="X32" s="644"/>
      <c r="Y32" s="645"/>
      <c r="Z32" s="703">
        <v>3.6</v>
      </c>
      <c r="AA32" s="703"/>
      <c r="AB32" s="703"/>
      <c r="AC32" s="703"/>
      <c r="AD32" s="704" t="s">
        <v>219</v>
      </c>
      <c r="AE32" s="704"/>
      <c r="AF32" s="704"/>
      <c r="AG32" s="704"/>
      <c r="AH32" s="704"/>
      <c r="AI32" s="704"/>
      <c r="AJ32" s="704"/>
      <c r="AK32" s="704"/>
      <c r="AL32" s="646" t="s">
        <v>165</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97.9</v>
      </c>
      <c r="BH32" s="657"/>
      <c r="BI32" s="657"/>
      <c r="BJ32" s="657"/>
      <c r="BK32" s="657"/>
      <c r="BL32" s="657"/>
      <c r="BM32" s="701">
        <v>86.1</v>
      </c>
      <c r="BN32" s="657"/>
      <c r="BO32" s="657"/>
      <c r="BP32" s="657"/>
      <c r="BQ32" s="694"/>
      <c r="BR32" s="718">
        <v>97.4</v>
      </c>
      <c r="BS32" s="657"/>
      <c r="BT32" s="657"/>
      <c r="BU32" s="657"/>
      <c r="BV32" s="657"/>
      <c r="BW32" s="657"/>
      <c r="BX32" s="701">
        <v>84.5</v>
      </c>
      <c r="BY32" s="657"/>
      <c r="BZ32" s="657"/>
      <c r="CA32" s="657"/>
      <c r="CB32" s="694"/>
      <c r="CD32" s="729"/>
      <c r="CE32" s="730"/>
      <c r="CF32" s="685" t="s">
        <v>309</v>
      </c>
      <c r="CG32" s="682"/>
      <c r="CH32" s="682"/>
      <c r="CI32" s="682"/>
      <c r="CJ32" s="682"/>
      <c r="CK32" s="682"/>
      <c r="CL32" s="682"/>
      <c r="CM32" s="682"/>
      <c r="CN32" s="682"/>
      <c r="CO32" s="682"/>
      <c r="CP32" s="682"/>
      <c r="CQ32" s="683"/>
      <c r="CR32" s="641" t="s">
        <v>219</v>
      </c>
      <c r="CS32" s="644"/>
      <c r="CT32" s="644"/>
      <c r="CU32" s="644"/>
      <c r="CV32" s="644"/>
      <c r="CW32" s="644"/>
      <c r="CX32" s="644"/>
      <c r="CY32" s="645"/>
      <c r="CZ32" s="646" t="s">
        <v>219</v>
      </c>
      <c r="DA32" s="675"/>
      <c r="DB32" s="675"/>
      <c r="DC32" s="676"/>
      <c r="DD32" s="649" t="s">
        <v>165</v>
      </c>
      <c r="DE32" s="644"/>
      <c r="DF32" s="644"/>
      <c r="DG32" s="644"/>
      <c r="DH32" s="644"/>
      <c r="DI32" s="644"/>
      <c r="DJ32" s="644"/>
      <c r="DK32" s="645"/>
      <c r="DL32" s="649" t="s">
        <v>219</v>
      </c>
      <c r="DM32" s="644"/>
      <c r="DN32" s="644"/>
      <c r="DO32" s="644"/>
      <c r="DP32" s="644"/>
      <c r="DQ32" s="644"/>
      <c r="DR32" s="644"/>
      <c r="DS32" s="644"/>
      <c r="DT32" s="644"/>
      <c r="DU32" s="644"/>
      <c r="DV32" s="645"/>
      <c r="DW32" s="646" t="s">
        <v>219</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509009</v>
      </c>
      <c r="S33" s="644"/>
      <c r="T33" s="644"/>
      <c r="U33" s="644"/>
      <c r="V33" s="644"/>
      <c r="W33" s="644"/>
      <c r="X33" s="644"/>
      <c r="Y33" s="645"/>
      <c r="Z33" s="703">
        <v>7</v>
      </c>
      <c r="AA33" s="703"/>
      <c r="AB33" s="703"/>
      <c r="AC33" s="703"/>
      <c r="AD33" s="704" t="s">
        <v>219</v>
      </c>
      <c r="AE33" s="704"/>
      <c r="AF33" s="704"/>
      <c r="AG33" s="704"/>
      <c r="AH33" s="704"/>
      <c r="AI33" s="704"/>
      <c r="AJ33" s="704"/>
      <c r="AK33" s="704"/>
      <c r="AL33" s="646" t="s">
        <v>165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2616002</v>
      </c>
      <c r="CS33" s="642"/>
      <c r="CT33" s="642"/>
      <c r="CU33" s="642"/>
      <c r="CV33" s="642"/>
      <c r="CW33" s="642"/>
      <c r="CX33" s="642"/>
      <c r="CY33" s="643"/>
      <c r="CZ33" s="646">
        <v>38.799999999999997</v>
      </c>
      <c r="DA33" s="675"/>
      <c r="DB33" s="675"/>
      <c r="DC33" s="676"/>
      <c r="DD33" s="649">
        <v>2222910</v>
      </c>
      <c r="DE33" s="642"/>
      <c r="DF33" s="642"/>
      <c r="DG33" s="642"/>
      <c r="DH33" s="642"/>
      <c r="DI33" s="642"/>
      <c r="DJ33" s="642"/>
      <c r="DK33" s="643"/>
      <c r="DL33" s="649">
        <v>1626944</v>
      </c>
      <c r="DM33" s="642"/>
      <c r="DN33" s="642"/>
      <c r="DO33" s="642"/>
      <c r="DP33" s="642"/>
      <c r="DQ33" s="642"/>
      <c r="DR33" s="642"/>
      <c r="DS33" s="642"/>
      <c r="DT33" s="642"/>
      <c r="DU33" s="642"/>
      <c r="DV33" s="643"/>
      <c r="DW33" s="646">
        <v>40.9</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169344</v>
      </c>
      <c r="S34" s="644"/>
      <c r="T34" s="644"/>
      <c r="U34" s="644"/>
      <c r="V34" s="644"/>
      <c r="W34" s="644"/>
      <c r="X34" s="644"/>
      <c r="Y34" s="645"/>
      <c r="Z34" s="703">
        <v>2.2999999999999998</v>
      </c>
      <c r="AA34" s="703"/>
      <c r="AB34" s="703"/>
      <c r="AC34" s="703"/>
      <c r="AD34" s="704">
        <v>492</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951710</v>
      </c>
      <c r="CS34" s="644"/>
      <c r="CT34" s="644"/>
      <c r="CU34" s="644"/>
      <c r="CV34" s="644"/>
      <c r="CW34" s="644"/>
      <c r="CX34" s="644"/>
      <c r="CY34" s="645"/>
      <c r="CZ34" s="646">
        <v>14.1</v>
      </c>
      <c r="DA34" s="675"/>
      <c r="DB34" s="675"/>
      <c r="DC34" s="676"/>
      <c r="DD34" s="649">
        <v>789220</v>
      </c>
      <c r="DE34" s="644"/>
      <c r="DF34" s="644"/>
      <c r="DG34" s="644"/>
      <c r="DH34" s="644"/>
      <c r="DI34" s="644"/>
      <c r="DJ34" s="644"/>
      <c r="DK34" s="645"/>
      <c r="DL34" s="649">
        <v>702918</v>
      </c>
      <c r="DM34" s="644"/>
      <c r="DN34" s="644"/>
      <c r="DO34" s="644"/>
      <c r="DP34" s="644"/>
      <c r="DQ34" s="644"/>
      <c r="DR34" s="644"/>
      <c r="DS34" s="644"/>
      <c r="DT34" s="644"/>
      <c r="DU34" s="644"/>
      <c r="DV34" s="645"/>
      <c r="DW34" s="646">
        <v>17.7</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857200</v>
      </c>
      <c r="S35" s="644"/>
      <c r="T35" s="644"/>
      <c r="U35" s="644"/>
      <c r="V35" s="644"/>
      <c r="W35" s="644"/>
      <c r="X35" s="644"/>
      <c r="Y35" s="645"/>
      <c r="Z35" s="703">
        <v>11.8</v>
      </c>
      <c r="AA35" s="703"/>
      <c r="AB35" s="703"/>
      <c r="AC35" s="703"/>
      <c r="AD35" s="704" t="s">
        <v>219</v>
      </c>
      <c r="AE35" s="704"/>
      <c r="AF35" s="704"/>
      <c r="AG35" s="704"/>
      <c r="AH35" s="704"/>
      <c r="AI35" s="704"/>
      <c r="AJ35" s="704"/>
      <c r="AK35" s="704"/>
      <c r="AL35" s="646" t="s">
        <v>219</v>
      </c>
      <c r="AM35" s="647"/>
      <c r="AN35" s="647"/>
      <c r="AO35" s="705"/>
      <c r="AP35" s="214"/>
      <c r="AQ35" s="709" t="s">
        <v>317</v>
      </c>
      <c r="AR35" s="710"/>
      <c r="AS35" s="710"/>
      <c r="AT35" s="710"/>
      <c r="AU35" s="710"/>
      <c r="AV35" s="710"/>
      <c r="AW35" s="710"/>
      <c r="AX35" s="710"/>
      <c r="AY35" s="711"/>
      <c r="AZ35" s="706">
        <v>763683</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t="s">
        <v>165</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70410</v>
      </c>
      <c r="CS35" s="642"/>
      <c r="CT35" s="642"/>
      <c r="CU35" s="642"/>
      <c r="CV35" s="642"/>
      <c r="CW35" s="642"/>
      <c r="CX35" s="642"/>
      <c r="CY35" s="643"/>
      <c r="CZ35" s="646">
        <v>1</v>
      </c>
      <c r="DA35" s="675"/>
      <c r="DB35" s="675"/>
      <c r="DC35" s="676"/>
      <c r="DD35" s="649">
        <v>63121</v>
      </c>
      <c r="DE35" s="642"/>
      <c r="DF35" s="642"/>
      <c r="DG35" s="642"/>
      <c r="DH35" s="642"/>
      <c r="DI35" s="642"/>
      <c r="DJ35" s="642"/>
      <c r="DK35" s="643"/>
      <c r="DL35" s="649">
        <v>63121</v>
      </c>
      <c r="DM35" s="642"/>
      <c r="DN35" s="642"/>
      <c r="DO35" s="642"/>
      <c r="DP35" s="642"/>
      <c r="DQ35" s="642"/>
      <c r="DR35" s="642"/>
      <c r="DS35" s="642"/>
      <c r="DT35" s="642"/>
      <c r="DU35" s="642"/>
      <c r="DV35" s="643"/>
      <c r="DW35" s="646">
        <v>1.6</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165</v>
      </c>
      <c r="S36" s="644"/>
      <c r="T36" s="644"/>
      <c r="U36" s="644"/>
      <c r="V36" s="644"/>
      <c r="W36" s="644"/>
      <c r="X36" s="644"/>
      <c r="Y36" s="645"/>
      <c r="Z36" s="703" t="s">
        <v>165</v>
      </c>
      <c r="AA36" s="703"/>
      <c r="AB36" s="703"/>
      <c r="AC36" s="703"/>
      <c r="AD36" s="704" t="s">
        <v>219</v>
      </c>
      <c r="AE36" s="704"/>
      <c r="AF36" s="704"/>
      <c r="AG36" s="704"/>
      <c r="AH36" s="704"/>
      <c r="AI36" s="704"/>
      <c r="AJ36" s="704"/>
      <c r="AK36" s="704"/>
      <c r="AL36" s="646" t="s">
        <v>165</v>
      </c>
      <c r="AM36" s="647"/>
      <c r="AN36" s="647"/>
      <c r="AO36" s="705"/>
      <c r="AQ36" s="678" t="s">
        <v>321</v>
      </c>
      <c r="AR36" s="679"/>
      <c r="AS36" s="679"/>
      <c r="AT36" s="679"/>
      <c r="AU36" s="679"/>
      <c r="AV36" s="679"/>
      <c r="AW36" s="679"/>
      <c r="AX36" s="679"/>
      <c r="AY36" s="680"/>
      <c r="AZ36" s="641">
        <v>148005</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-98202</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772860</v>
      </c>
      <c r="CS36" s="644"/>
      <c r="CT36" s="644"/>
      <c r="CU36" s="644"/>
      <c r="CV36" s="644"/>
      <c r="CW36" s="644"/>
      <c r="CX36" s="644"/>
      <c r="CY36" s="645"/>
      <c r="CZ36" s="646">
        <v>11.5</v>
      </c>
      <c r="DA36" s="675"/>
      <c r="DB36" s="675"/>
      <c r="DC36" s="676"/>
      <c r="DD36" s="649">
        <v>644381</v>
      </c>
      <c r="DE36" s="644"/>
      <c r="DF36" s="644"/>
      <c r="DG36" s="644"/>
      <c r="DH36" s="644"/>
      <c r="DI36" s="644"/>
      <c r="DJ36" s="644"/>
      <c r="DK36" s="645"/>
      <c r="DL36" s="649">
        <v>508852</v>
      </c>
      <c r="DM36" s="644"/>
      <c r="DN36" s="644"/>
      <c r="DO36" s="644"/>
      <c r="DP36" s="644"/>
      <c r="DQ36" s="644"/>
      <c r="DR36" s="644"/>
      <c r="DS36" s="644"/>
      <c r="DT36" s="644"/>
      <c r="DU36" s="644"/>
      <c r="DV36" s="645"/>
      <c r="DW36" s="646">
        <v>12.8</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161000</v>
      </c>
      <c r="S37" s="644"/>
      <c r="T37" s="644"/>
      <c r="U37" s="644"/>
      <c r="V37" s="644"/>
      <c r="W37" s="644"/>
      <c r="X37" s="644"/>
      <c r="Y37" s="645"/>
      <c r="Z37" s="703">
        <v>2.2000000000000002</v>
      </c>
      <c r="AA37" s="703"/>
      <c r="AB37" s="703"/>
      <c r="AC37" s="703"/>
      <c r="AD37" s="704" t="s">
        <v>165</v>
      </c>
      <c r="AE37" s="704"/>
      <c r="AF37" s="704"/>
      <c r="AG37" s="704"/>
      <c r="AH37" s="704"/>
      <c r="AI37" s="704"/>
      <c r="AJ37" s="704"/>
      <c r="AK37" s="704"/>
      <c r="AL37" s="646" t="s">
        <v>219</v>
      </c>
      <c r="AM37" s="647"/>
      <c r="AN37" s="647"/>
      <c r="AO37" s="705"/>
      <c r="AQ37" s="678" t="s">
        <v>325</v>
      </c>
      <c r="AR37" s="679"/>
      <c r="AS37" s="679"/>
      <c r="AT37" s="679"/>
      <c r="AU37" s="679"/>
      <c r="AV37" s="679"/>
      <c r="AW37" s="679"/>
      <c r="AX37" s="679"/>
      <c r="AY37" s="680"/>
      <c r="AZ37" s="641">
        <v>68600</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1612</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351983</v>
      </c>
      <c r="CS37" s="642"/>
      <c r="CT37" s="642"/>
      <c r="CU37" s="642"/>
      <c r="CV37" s="642"/>
      <c r="CW37" s="642"/>
      <c r="CX37" s="642"/>
      <c r="CY37" s="643"/>
      <c r="CZ37" s="646">
        <v>5.2</v>
      </c>
      <c r="DA37" s="675"/>
      <c r="DB37" s="675"/>
      <c r="DC37" s="676"/>
      <c r="DD37" s="649">
        <v>317183</v>
      </c>
      <c r="DE37" s="642"/>
      <c r="DF37" s="642"/>
      <c r="DG37" s="642"/>
      <c r="DH37" s="642"/>
      <c r="DI37" s="642"/>
      <c r="DJ37" s="642"/>
      <c r="DK37" s="643"/>
      <c r="DL37" s="649">
        <v>315526</v>
      </c>
      <c r="DM37" s="642"/>
      <c r="DN37" s="642"/>
      <c r="DO37" s="642"/>
      <c r="DP37" s="642"/>
      <c r="DQ37" s="642"/>
      <c r="DR37" s="642"/>
      <c r="DS37" s="642"/>
      <c r="DT37" s="642"/>
      <c r="DU37" s="642"/>
      <c r="DV37" s="643"/>
      <c r="DW37" s="646">
        <v>7.9</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7248267</v>
      </c>
      <c r="S38" s="693"/>
      <c r="T38" s="693"/>
      <c r="U38" s="693"/>
      <c r="V38" s="693"/>
      <c r="W38" s="693"/>
      <c r="X38" s="693"/>
      <c r="Y38" s="698"/>
      <c r="Z38" s="699">
        <v>100</v>
      </c>
      <c r="AA38" s="699"/>
      <c r="AB38" s="699"/>
      <c r="AC38" s="699"/>
      <c r="AD38" s="700">
        <v>3815423</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20000</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2823</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615678</v>
      </c>
      <c r="CS38" s="644"/>
      <c r="CT38" s="644"/>
      <c r="CU38" s="644"/>
      <c r="CV38" s="644"/>
      <c r="CW38" s="644"/>
      <c r="CX38" s="644"/>
      <c r="CY38" s="645"/>
      <c r="CZ38" s="646">
        <v>9.1</v>
      </c>
      <c r="DA38" s="675"/>
      <c r="DB38" s="675"/>
      <c r="DC38" s="676"/>
      <c r="DD38" s="649">
        <v>544134</v>
      </c>
      <c r="DE38" s="644"/>
      <c r="DF38" s="644"/>
      <c r="DG38" s="644"/>
      <c r="DH38" s="644"/>
      <c r="DI38" s="644"/>
      <c r="DJ38" s="644"/>
      <c r="DK38" s="645"/>
      <c r="DL38" s="649">
        <v>352053</v>
      </c>
      <c r="DM38" s="644"/>
      <c r="DN38" s="644"/>
      <c r="DO38" s="644"/>
      <c r="DP38" s="644"/>
      <c r="DQ38" s="644"/>
      <c r="DR38" s="644"/>
      <c r="DS38" s="644"/>
      <c r="DT38" s="644"/>
      <c r="DU38" s="644"/>
      <c r="DV38" s="645"/>
      <c r="DW38" s="646">
        <v>8.9</v>
      </c>
      <c r="DX38" s="675"/>
      <c r="DY38" s="675"/>
      <c r="DZ38" s="675"/>
      <c r="EA38" s="675"/>
      <c r="EB38" s="675"/>
      <c r="EC38" s="677"/>
    </row>
    <row r="39" spans="2:133" ht="11.25" customHeight="1">
      <c r="AQ39" s="678" t="s">
        <v>332</v>
      </c>
      <c r="AR39" s="679"/>
      <c r="AS39" s="679"/>
      <c r="AT39" s="679"/>
      <c r="AU39" s="679"/>
      <c r="AV39" s="679"/>
      <c r="AW39" s="679"/>
      <c r="AX39" s="679"/>
      <c r="AY39" s="680"/>
      <c r="AZ39" s="641" t="s">
        <v>165</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80</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184711</v>
      </c>
      <c r="CS39" s="642"/>
      <c r="CT39" s="642"/>
      <c r="CU39" s="642"/>
      <c r="CV39" s="642"/>
      <c r="CW39" s="642"/>
      <c r="CX39" s="642"/>
      <c r="CY39" s="643"/>
      <c r="CZ39" s="646">
        <v>2.7</v>
      </c>
      <c r="DA39" s="675"/>
      <c r="DB39" s="675"/>
      <c r="DC39" s="676"/>
      <c r="DD39" s="649">
        <v>166421</v>
      </c>
      <c r="DE39" s="642"/>
      <c r="DF39" s="642"/>
      <c r="DG39" s="642"/>
      <c r="DH39" s="642"/>
      <c r="DI39" s="642"/>
      <c r="DJ39" s="642"/>
      <c r="DK39" s="643"/>
      <c r="DL39" s="649" t="s">
        <v>165</v>
      </c>
      <c r="DM39" s="642"/>
      <c r="DN39" s="642"/>
      <c r="DO39" s="642"/>
      <c r="DP39" s="642"/>
      <c r="DQ39" s="642"/>
      <c r="DR39" s="642"/>
      <c r="DS39" s="642"/>
      <c r="DT39" s="642"/>
      <c r="DU39" s="642"/>
      <c r="DV39" s="643"/>
      <c r="DW39" s="646" t="s">
        <v>219</v>
      </c>
      <c r="DX39" s="675"/>
      <c r="DY39" s="675"/>
      <c r="DZ39" s="675"/>
      <c r="EA39" s="675"/>
      <c r="EB39" s="675"/>
      <c r="EC39" s="677"/>
    </row>
    <row r="40" spans="2:133" ht="11.25" customHeight="1">
      <c r="AQ40" s="678" t="s">
        <v>336</v>
      </c>
      <c r="AR40" s="679"/>
      <c r="AS40" s="679"/>
      <c r="AT40" s="679"/>
      <c r="AU40" s="679"/>
      <c r="AV40" s="679"/>
      <c r="AW40" s="679"/>
      <c r="AX40" s="679"/>
      <c r="AY40" s="680"/>
      <c r="AZ40" s="641">
        <v>197422</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158</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20633</v>
      </c>
      <c r="CS40" s="644"/>
      <c r="CT40" s="644"/>
      <c r="CU40" s="644"/>
      <c r="CV40" s="644"/>
      <c r="CW40" s="644"/>
      <c r="CX40" s="644"/>
      <c r="CY40" s="645"/>
      <c r="CZ40" s="646">
        <v>0.3</v>
      </c>
      <c r="DA40" s="675"/>
      <c r="DB40" s="675"/>
      <c r="DC40" s="676"/>
      <c r="DD40" s="649">
        <v>15633</v>
      </c>
      <c r="DE40" s="644"/>
      <c r="DF40" s="644"/>
      <c r="DG40" s="644"/>
      <c r="DH40" s="644"/>
      <c r="DI40" s="644"/>
      <c r="DJ40" s="644"/>
      <c r="DK40" s="645"/>
      <c r="DL40" s="649" t="s">
        <v>165</v>
      </c>
      <c r="DM40" s="644"/>
      <c r="DN40" s="644"/>
      <c r="DO40" s="644"/>
      <c r="DP40" s="644"/>
      <c r="DQ40" s="644"/>
      <c r="DR40" s="644"/>
      <c r="DS40" s="644"/>
      <c r="DT40" s="644"/>
      <c r="DU40" s="644"/>
      <c r="DV40" s="645"/>
      <c r="DW40" s="646" t="s">
        <v>165</v>
      </c>
      <c r="DX40" s="675"/>
      <c r="DY40" s="675"/>
      <c r="DZ40" s="675"/>
      <c r="EA40" s="675"/>
      <c r="EB40" s="675"/>
      <c r="EC40" s="677"/>
    </row>
    <row r="41" spans="2:133" ht="11.25" customHeight="1">
      <c r="AQ41" s="690" t="s">
        <v>339</v>
      </c>
      <c r="AR41" s="691"/>
      <c r="AS41" s="691"/>
      <c r="AT41" s="691"/>
      <c r="AU41" s="691"/>
      <c r="AV41" s="691"/>
      <c r="AW41" s="691"/>
      <c r="AX41" s="691"/>
      <c r="AY41" s="692"/>
      <c r="AZ41" s="656">
        <v>329656</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315</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219</v>
      </c>
      <c r="CS41" s="642"/>
      <c r="CT41" s="642"/>
      <c r="CU41" s="642"/>
      <c r="CV41" s="642"/>
      <c r="CW41" s="642"/>
      <c r="CX41" s="642"/>
      <c r="CY41" s="643"/>
      <c r="CZ41" s="646" t="s">
        <v>219</v>
      </c>
      <c r="DA41" s="675"/>
      <c r="DB41" s="675"/>
      <c r="DC41" s="676"/>
      <c r="DD41" s="649" t="s">
        <v>219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1558502</v>
      </c>
      <c r="CS42" s="644"/>
      <c r="CT42" s="644"/>
      <c r="CU42" s="644"/>
      <c r="CV42" s="644"/>
      <c r="CW42" s="644"/>
      <c r="CX42" s="644"/>
      <c r="CY42" s="645"/>
      <c r="CZ42" s="646">
        <v>23.1</v>
      </c>
      <c r="DA42" s="647"/>
      <c r="DB42" s="647"/>
      <c r="DC42" s="648"/>
      <c r="DD42" s="649">
        <v>131423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31575</v>
      </c>
      <c r="CS43" s="642"/>
      <c r="CT43" s="642"/>
      <c r="CU43" s="642"/>
      <c r="CV43" s="642"/>
      <c r="CW43" s="642"/>
      <c r="CX43" s="642"/>
      <c r="CY43" s="643"/>
      <c r="CZ43" s="646">
        <v>0.5</v>
      </c>
      <c r="DA43" s="675"/>
      <c r="DB43" s="675"/>
      <c r="DC43" s="676"/>
      <c r="DD43" s="649">
        <v>31575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297</v>
      </c>
      <c r="CE44" s="670"/>
      <c r="CF44" s="638" t="s">
        <v>347</v>
      </c>
      <c r="CG44" s="639"/>
      <c r="CH44" s="639"/>
      <c r="CI44" s="639"/>
      <c r="CJ44" s="639"/>
      <c r="CK44" s="639"/>
      <c r="CL44" s="639"/>
      <c r="CM44" s="639"/>
      <c r="CN44" s="639"/>
      <c r="CO44" s="639"/>
      <c r="CP44" s="639"/>
      <c r="CQ44" s="640"/>
      <c r="CR44" s="641">
        <v>898945</v>
      </c>
      <c r="CS44" s="644"/>
      <c r="CT44" s="644"/>
      <c r="CU44" s="644"/>
      <c r="CV44" s="644"/>
      <c r="CW44" s="644"/>
      <c r="CX44" s="644"/>
      <c r="CY44" s="645"/>
      <c r="CZ44" s="646">
        <v>13.3</v>
      </c>
      <c r="DA44" s="647"/>
      <c r="DB44" s="647"/>
      <c r="DC44" s="648"/>
      <c r="DD44" s="649">
        <v>113099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294162</v>
      </c>
      <c r="CS45" s="642"/>
      <c r="CT45" s="642"/>
      <c r="CU45" s="642"/>
      <c r="CV45" s="642"/>
      <c r="CW45" s="642"/>
      <c r="CX45" s="642"/>
      <c r="CY45" s="643"/>
      <c r="CZ45" s="646">
        <v>4.4000000000000004</v>
      </c>
      <c r="DA45" s="675"/>
      <c r="DB45" s="675"/>
      <c r="DC45" s="676"/>
      <c r="DD45" s="649">
        <v>18141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604783</v>
      </c>
      <c r="CS46" s="644"/>
      <c r="CT46" s="644"/>
      <c r="CU46" s="644"/>
      <c r="CV46" s="644"/>
      <c r="CW46" s="644"/>
      <c r="CX46" s="644"/>
      <c r="CY46" s="645"/>
      <c r="CZ46" s="646">
        <v>9</v>
      </c>
      <c r="DA46" s="647"/>
      <c r="DB46" s="647"/>
      <c r="DC46" s="648"/>
      <c r="DD46" s="649">
        <v>94958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659557</v>
      </c>
      <c r="CS47" s="642"/>
      <c r="CT47" s="642"/>
      <c r="CU47" s="642"/>
      <c r="CV47" s="642"/>
      <c r="CW47" s="642"/>
      <c r="CX47" s="642"/>
      <c r="CY47" s="643"/>
      <c r="CZ47" s="646">
        <v>9.8000000000000007</v>
      </c>
      <c r="DA47" s="675"/>
      <c r="DB47" s="675"/>
      <c r="DC47" s="676"/>
      <c r="DD47" s="649">
        <v>18324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165</v>
      </c>
      <c r="CS48" s="644"/>
      <c r="CT48" s="644"/>
      <c r="CU48" s="644"/>
      <c r="CV48" s="644"/>
      <c r="CW48" s="644"/>
      <c r="CX48" s="644"/>
      <c r="CY48" s="645"/>
      <c r="CZ48" s="646" t="s">
        <v>165</v>
      </c>
      <c r="DA48" s="647"/>
      <c r="DB48" s="647"/>
      <c r="DC48" s="648"/>
      <c r="DD48" s="649" t="s">
        <v>165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6737239</v>
      </c>
      <c r="CS49" s="657"/>
      <c r="CT49" s="657"/>
      <c r="CU49" s="657"/>
      <c r="CV49" s="657"/>
      <c r="CW49" s="657"/>
      <c r="CX49" s="657"/>
      <c r="CY49" s="658"/>
      <c r="CZ49" s="659">
        <v>100</v>
      </c>
      <c r="DA49" s="660"/>
      <c r="DB49" s="660"/>
      <c r="DC49" s="661"/>
      <c r="DD49" s="662">
        <v>4388784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N9E+9Olnkp7oLhwy+jI9dtAxq1tgSzUi4gvYLHqL+KglDgDv2H/ofs4DiCNuZLgZyse8fvsOFEPz5J0wT8XIkg==" saltValue="Ozd1SiE0glazh9HMkVbl8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7251</v>
      </c>
      <c r="R7" s="1174"/>
      <c r="S7" s="1174"/>
      <c r="T7" s="1174"/>
      <c r="U7" s="1174"/>
      <c r="V7" s="1174">
        <v>6740</v>
      </c>
      <c r="W7" s="1174"/>
      <c r="X7" s="1174"/>
      <c r="Y7" s="1174"/>
      <c r="Z7" s="1174"/>
      <c r="AA7" s="1174">
        <v>511</v>
      </c>
      <c r="AB7" s="1174"/>
      <c r="AC7" s="1174"/>
      <c r="AD7" s="1174"/>
      <c r="AE7" s="1175"/>
      <c r="AF7" s="1176">
        <v>483</v>
      </c>
      <c r="AG7" s="1177"/>
      <c r="AH7" s="1177"/>
      <c r="AI7" s="1177"/>
      <c r="AJ7" s="1178"/>
      <c r="AK7" s="1160">
        <v>223</v>
      </c>
      <c r="AL7" s="1161"/>
      <c r="AM7" s="1161"/>
      <c r="AN7" s="1161"/>
      <c r="AO7" s="1161"/>
      <c r="AP7" s="1161">
        <v>7533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7">
        <v>7248</v>
      </c>
      <c r="R23" s="1138"/>
      <c r="S23" s="1138"/>
      <c r="T23" s="1138"/>
      <c r="U23" s="1138"/>
      <c r="V23" s="1138">
        <v>6737</v>
      </c>
      <c r="W23" s="1138"/>
      <c r="X23" s="1138"/>
      <c r="Y23" s="1138"/>
      <c r="Z23" s="1138"/>
      <c r="AA23" s="1138">
        <v>511</v>
      </c>
      <c r="AB23" s="1138"/>
      <c r="AC23" s="1138"/>
      <c r="AD23" s="1138"/>
      <c r="AE23" s="1139"/>
      <c r="AF23" s="1140">
        <v>483</v>
      </c>
      <c r="AG23" s="1138"/>
      <c r="AH23" s="1138"/>
      <c r="AI23" s="1138"/>
      <c r="AJ23" s="1141"/>
      <c r="AK23" s="1142"/>
      <c r="AL23" s="1143"/>
      <c r="AM23" s="1143"/>
      <c r="AN23" s="1143"/>
      <c r="AO23" s="1143"/>
      <c r="AP23" s="1138">
        <v>7533</v>
      </c>
      <c r="AQ23" s="1138"/>
      <c r="AR23" s="1138"/>
      <c r="AS23" s="1138"/>
      <c r="AT23" s="1138"/>
      <c r="AU23" s="1144"/>
      <c r="AV23" s="1144"/>
      <c r="AW23" s="1144"/>
      <c r="AX23" s="1144"/>
      <c r="AY23" s="1145"/>
      <c r="AZ23" s="1134" t="s">
        <v>379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390</v>
      </c>
      <c r="C28" s="1120"/>
      <c r="D28" s="1120"/>
      <c r="E28" s="1120"/>
      <c r="F28" s="1120"/>
      <c r="G28" s="1120"/>
      <c r="H28" s="1120"/>
      <c r="I28" s="1120"/>
      <c r="J28" s="1120"/>
      <c r="K28" s="1120"/>
      <c r="L28" s="1120"/>
      <c r="M28" s="1120"/>
      <c r="N28" s="1120"/>
      <c r="O28" s="1120"/>
      <c r="P28" s="1121"/>
      <c r="Q28" s="1122">
        <v>1547</v>
      </c>
      <c r="R28" s="1123"/>
      <c r="S28" s="1123"/>
      <c r="T28" s="1123"/>
      <c r="U28" s="1123"/>
      <c r="V28" s="1123">
        <v>1525</v>
      </c>
      <c r="W28" s="1123"/>
      <c r="X28" s="1123"/>
      <c r="Y28" s="1123"/>
      <c r="Z28" s="1123"/>
      <c r="AA28" s="1123">
        <v>22</v>
      </c>
      <c r="AB28" s="1123"/>
      <c r="AC28" s="1123"/>
      <c r="AD28" s="1123"/>
      <c r="AE28" s="1124"/>
      <c r="AF28" s="1125">
        <v>22</v>
      </c>
      <c r="AG28" s="1123"/>
      <c r="AH28" s="1123"/>
      <c r="AI28" s="1123"/>
      <c r="AJ28" s="1126"/>
      <c r="AK28" s="1127">
        <v>171</v>
      </c>
      <c r="AL28" s="1115"/>
      <c r="AM28" s="1115"/>
      <c r="AN28" s="1115"/>
      <c r="AO28" s="1115"/>
      <c r="AP28" s="1115" t="s">
        <v>558</v>
      </c>
      <c r="AQ28" s="1115"/>
      <c r="AR28" s="1115"/>
      <c r="AS28" s="1115"/>
      <c r="AT28" s="1115"/>
      <c r="AU28" s="1115" t="s">
        <v>500</v>
      </c>
      <c r="AV28" s="1115"/>
      <c r="AW28" s="1115"/>
      <c r="AX28" s="1115"/>
      <c r="AY28" s="1115"/>
      <c r="AZ28" s="1116" t="s">
        <v>500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391</v>
      </c>
      <c r="C29" s="1107"/>
      <c r="D29" s="1107"/>
      <c r="E29" s="1107"/>
      <c r="F29" s="1107"/>
      <c r="G29" s="1107"/>
      <c r="H29" s="1107"/>
      <c r="I29" s="1107"/>
      <c r="J29" s="1107"/>
      <c r="K29" s="1107"/>
      <c r="L29" s="1107"/>
      <c r="M29" s="1107"/>
      <c r="N29" s="1107"/>
      <c r="O29" s="1107"/>
      <c r="P29" s="1108"/>
      <c r="Q29" s="1112">
        <v>88</v>
      </c>
      <c r="R29" s="1113"/>
      <c r="S29" s="1113"/>
      <c r="T29" s="1113"/>
      <c r="U29" s="1113"/>
      <c r="V29" s="1113">
        <v>87</v>
      </c>
      <c r="W29" s="1113"/>
      <c r="X29" s="1113"/>
      <c r="Y29" s="1113"/>
      <c r="Z29" s="1113"/>
      <c r="AA29" s="1113">
        <v>0</v>
      </c>
      <c r="AB29" s="1113"/>
      <c r="AC29" s="1113"/>
      <c r="AD29" s="1113"/>
      <c r="AE29" s="1114"/>
      <c r="AF29" s="1088">
        <v>0</v>
      </c>
      <c r="AG29" s="1089"/>
      <c r="AH29" s="1089"/>
      <c r="AI29" s="1089"/>
      <c r="AJ29" s="1090"/>
      <c r="AK29" s="1049">
        <v>40</v>
      </c>
      <c r="AL29" s="1040"/>
      <c r="AM29" s="1040"/>
      <c r="AN29" s="1040"/>
      <c r="AO29" s="1040"/>
      <c r="AP29" s="1040" t="s">
        <v>500</v>
      </c>
      <c r="AQ29" s="1040"/>
      <c r="AR29" s="1040"/>
      <c r="AS29" s="1040"/>
      <c r="AT29" s="1040"/>
      <c r="AU29" s="1040" t="s">
        <v>500</v>
      </c>
      <c r="AV29" s="1040"/>
      <c r="AW29" s="1040"/>
      <c r="AX29" s="1040"/>
      <c r="AY29" s="1040"/>
      <c r="AZ29" s="1111" t="s">
        <v>500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392</v>
      </c>
      <c r="C30" s="1107"/>
      <c r="D30" s="1107"/>
      <c r="E30" s="1107"/>
      <c r="F30" s="1107"/>
      <c r="G30" s="1107"/>
      <c r="H30" s="1107"/>
      <c r="I30" s="1107"/>
      <c r="J30" s="1107"/>
      <c r="K30" s="1107"/>
      <c r="L30" s="1107"/>
      <c r="M30" s="1107"/>
      <c r="N30" s="1107"/>
      <c r="O30" s="1107"/>
      <c r="P30" s="1108"/>
      <c r="Q30" s="1112">
        <v>63</v>
      </c>
      <c r="R30" s="1113"/>
      <c r="S30" s="1113"/>
      <c r="T30" s="1113"/>
      <c r="U30" s="1113"/>
      <c r="V30" s="1113">
        <v>61</v>
      </c>
      <c r="W30" s="1113"/>
      <c r="X30" s="1113"/>
      <c r="Y30" s="1113"/>
      <c r="Z30" s="1113"/>
      <c r="AA30" s="1113">
        <v>2</v>
      </c>
      <c r="AB30" s="1113"/>
      <c r="AC30" s="1113"/>
      <c r="AD30" s="1113"/>
      <c r="AE30" s="1114"/>
      <c r="AF30" s="1088">
        <v>2</v>
      </c>
      <c r="AG30" s="1089"/>
      <c r="AH30" s="1089"/>
      <c r="AI30" s="1089"/>
      <c r="AJ30" s="1090"/>
      <c r="AK30" s="1049">
        <v>20</v>
      </c>
      <c r="AL30" s="1040"/>
      <c r="AM30" s="1040"/>
      <c r="AN30" s="1040"/>
      <c r="AO30" s="1040"/>
      <c r="AP30" s="1040" t="s">
        <v>500</v>
      </c>
      <c r="AQ30" s="1040"/>
      <c r="AR30" s="1040"/>
      <c r="AS30" s="1040"/>
      <c r="AT30" s="1040"/>
      <c r="AU30" s="1040" t="s">
        <v>500</v>
      </c>
      <c r="AV30" s="1040"/>
      <c r="AW30" s="1040"/>
      <c r="AX30" s="1040"/>
      <c r="AY30" s="1040"/>
      <c r="AZ30" s="1111" t="s">
        <v>500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393</v>
      </c>
      <c r="C31" s="1107"/>
      <c r="D31" s="1107"/>
      <c r="E31" s="1107"/>
      <c r="F31" s="1107"/>
      <c r="G31" s="1107"/>
      <c r="H31" s="1107"/>
      <c r="I31" s="1107"/>
      <c r="J31" s="1107"/>
      <c r="K31" s="1107"/>
      <c r="L31" s="1107"/>
      <c r="M31" s="1107"/>
      <c r="N31" s="1107"/>
      <c r="O31" s="1107"/>
      <c r="P31" s="1108"/>
      <c r="Q31" s="1112">
        <v>375</v>
      </c>
      <c r="R31" s="1113"/>
      <c r="S31" s="1113"/>
      <c r="T31" s="1113"/>
      <c r="U31" s="1113"/>
      <c r="V31" s="1113">
        <v>338</v>
      </c>
      <c r="W31" s="1113"/>
      <c r="X31" s="1113"/>
      <c r="Y31" s="1113"/>
      <c r="Z31" s="1113"/>
      <c r="AA31" s="1113">
        <v>37</v>
      </c>
      <c r="AB31" s="1113"/>
      <c r="AC31" s="1113"/>
      <c r="AD31" s="1113"/>
      <c r="AE31" s="1114"/>
      <c r="AF31" s="1088">
        <v>922</v>
      </c>
      <c r="AG31" s="1089"/>
      <c r="AH31" s="1089"/>
      <c r="AI31" s="1089"/>
      <c r="AJ31" s="1090"/>
      <c r="AK31" s="1049">
        <v>132</v>
      </c>
      <c r="AL31" s="1040"/>
      <c r="AM31" s="1040"/>
      <c r="AN31" s="1040"/>
      <c r="AO31" s="1040"/>
      <c r="AP31" s="1040">
        <v>2387</v>
      </c>
      <c r="AQ31" s="1040"/>
      <c r="AR31" s="1040"/>
      <c r="AS31" s="1040"/>
      <c r="AT31" s="1040"/>
      <c r="AU31" s="1040">
        <v>1693</v>
      </c>
      <c r="AV31" s="1040"/>
      <c r="AW31" s="1040"/>
      <c r="AX31" s="1040"/>
      <c r="AY31" s="1040"/>
      <c r="AZ31" s="1111" t="s">
        <v>500</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395</v>
      </c>
      <c r="C32" s="1107"/>
      <c r="D32" s="1107"/>
      <c r="E32" s="1107"/>
      <c r="F32" s="1107"/>
      <c r="G32" s="1107"/>
      <c r="H32" s="1107"/>
      <c r="I32" s="1107"/>
      <c r="J32" s="1107"/>
      <c r="K32" s="1107"/>
      <c r="L32" s="1107"/>
      <c r="M32" s="1107"/>
      <c r="N32" s="1107"/>
      <c r="O32" s="1107"/>
      <c r="P32" s="1108"/>
      <c r="Q32" s="1112">
        <v>153</v>
      </c>
      <c r="R32" s="1113"/>
      <c r="S32" s="1113"/>
      <c r="T32" s="1113"/>
      <c r="U32" s="1113"/>
      <c r="V32" s="1113">
        <v>149</v>
      </c>
      <c r="W32" s="1113"/>
      <c r="X32" s="1113"/>
      <c r="Y32" s="1113"/>
      <c r="Z32" s="1113"/>
      <c r="AA32" s="1113">
        <v>5</v>
      </c>
      <c r="AB32" s="1113"/>
      <c r="AC32" s="1113"/>
      <c r="AD32" s="1113"/>
      <c r="AE32" s="1114"/>
      <c r="AF32" s="1088">
        <v>5</v>
      </c>
      <c r="AG32" s="1089"/>
      <c r="AH32" s="1089"/>
      <c r="AI32" s="1089"/>
      <c r="AJ32" s="1090"/>
      <c r="AK32" s="1049">
        <v>69</v>
      </c>
      <c r="AL32" s="1040"/>
      <c r="AM32" s="1040"/>
      <c r="AN32" s="1040"/>
      <c r="AO32" s="1040"/>
      <c r="AP32" s="1040">
        <v>943</v>
      </c>
      <c r="AQ32" s="1040"/>
      <c r="AR32" s="1040"/>
      <c r="AS32" s="1040"/>
      <c r="AT32" s="1040"/>
      <c r="AU32" s="1040">
        <v>866</v>
      </c>
      <c r="AV32" s="1040"/>
      <c r="AW32" s="1040"/>
      <c r="AX32" s="1040"/>
      <c r="AY32" s="1040"/>
      <c r="AZ32" s="1111" t="s">
        <v>500</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951</v>
      </c>
      <c r="AG63" s="1028"/>
      <c r="AH63" s="1028"/>
      <c r="AI63" s="1028"/>
      <c r="AJ63" s="1099"/>
      <c r="AK63" s="1100"/>
      <c r="AL63" s="1032"/>
      <c r="AM63" s="1032"/>
      <c r="AN63" s="1032"/>
      <c r="AO63" s="1032"/>
      <c r="AP63" s="1028">
        <f>+AP31+AP32</f>
        <v>3330</v>
      </c>
      <c r="AQ63" s="1028"/>
      <c r="AR63" s="1028"/>
      <c r="AS63" s="1028"/>
      <c r="AT63" s="1028"/>
      <c r="AU63" s="1028">
        <f>+AU31+AU32</f>
        <v>2559</v>
      </c>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383</v>
      </c>
      <c r="W66" s="1071"/>
      <c r="X66" s="1071"/>
      <c r="Y66" s="1071"/>
      <c r="Z66" s="1072"/>
      <c r="AA66" s="1070" t="s">
        <v>403</v>
      </c>
      <c r="AB66" s="1071"/>
      <c r="AC66" s="1071"/>
      <c r="AD66" s="1071"/>
      <c r="AE66" s="1072"/>
      <c r="AF66" s="1076" t="s">
        <v>385</v>
      </c>
      <c r="AG66" s="1077"/>
      <c r="AH66" s="1077"/>
      <c r="AI66" s="1077"/>
      <c r="AJ66" s="1078"/>
      <c r="AK66" s="1070" t="s">
        <v>404</v>
      </c>
      <c r="AL66" s="1065"/>
      <c r="AM66" s="1065"/>
      <c r="AN66" s="1065"/>
      <c r="AO66" s="1066"/>
      <c r="AP66" s="1070" t="s">
        <v>387</v>
      </c>
      <c r="AQ66" s="1071"/>
      <c r="AR66" s="1071"/>
      <c r="AS66" s="1071"/>
      <c r="AT66" s="1072"/>
      <c r="AU66" s="1070" t="s">
        <v>405</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559</v>
      </c>
      <c r="C68" s="1055"/>
      <c r="D68" s="1055"/>
      <c r="E68" s="1055"/>
      <c r="F68" s="1055"/>
      <c r="G68" s="1055"/>
      <c r="H68" s="1055"/>
      <c r="I68" s="1055"/>
      <c r="J68" s="1055"/>
      <c r="K68" s="1055"/>
      <c r="L68" s="1055"/>
      <c r="M68" s="1055"/>
      <c r="N68" s="1055"/>
      <c r="O68" s="1055"/>
      <c r="P68" s="1056"/>
      <c r="Q68" s="1057">
        <v>11183</v>
      </c>
      <c r="R68" s="1051"/>
      <c r="S68" s="1051"/>
      <c r="T68" s="1051"/>
      <c r="U68" s="1051"/>
      <c r="V68" s="1051">
        <v>10814</v>
      </c>
      <c r="W68" s="1051"/>
      <c r="X68" s="1051"/>
      <c r="Y68" s="1051"/>
      <c r="Z68" s="1051"/>
      <c r="AA68" s="1051">
        <v>369</v>
      </c>
      <c r="AB68" s="1051"/>
      <c r="AC68" s="1051"/>
      <c r="AD68" s="1051"/>
      <c r="AE68" s="1051"/>
      <c r="AF68" s="1051">
        <v>369</v>
      </c>
      <c r="AG68" s="1051"/>
      <c r="AH68" s="1051"/>
      <c r="AI68" s="1051"/>
      <c r="AJ68" s="1051"/>
      <c r="AK68" s="1051">
        <v>86</v>
      </c>
      <c r="AL68" s="1051"/>
      <c r="AM68" s="1051"/>
      <c r="AN68" s="1051"/>
      <c r="AO68" s="1051"/>
      <c r="AP68" s="1051" t="s">
        <v>500</v>
      </c>
      <c r="AQ68" s="1051"/>
      <c r="AR68" s="1051"/>
      <c r="AS68" s="1051"/>
      <c r="AT68" s="1051"/>
      <c r="AU68" s="1051" t="s">
        <v>500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560</v>
      </c>
      <c r="C69" s="1044"/>
      <c r="D69" s="1044"/>
      <c r="E69" s="1044"/>
      <c r="F69" s="1044"/>
      <c r="G69" s="1044"/>
      <c r="H69" s="1044"/>
      <c r="I69" s="1044"/>
      <c r="J69" s="1044"/>
      <c r="K69" s="1044"/>
      <c r="L69" s="1044"/>
      <c r="M69" s="1044"/>
      <c r="N69" s="1044"/>
      <c r="O69" s="1044"/>
      <c r="P69" s="1045"/>
      <c r="Q69" s="1046">
        <v>112</v>
      </c>
      <c r="R69" s="1040"/>
      <c r="S69" s="1040"/>
      <c r="T69" s="1040"/>
      <c r="U69" s="1040"/>
      <c r="V69" s="1040">
        <v>103</v>
      </c>
      <c r="W69" s="1040"/>
      <c r="X69" s="1040"/>
      <c r="Y69" s="1040"/>
      <c r="Z69" s="1040"/>
      <c r="AA69" s="1040">
        <v>9</v>
      </c>
      <c r="AB69" s="1040"/>
      <c r="AC69" s="1040"/>
      <c r="AD69" s="1040"/>
      <c r="AE69" s="1040"/>
      <c r="AF69" s="1040">
        <v>9</v>
      </c>
      <c r="AG69" s="1040"/>
      <c r="AH69" s="1040"/>
      <c r="AI69" s="1040"/>
      <c r="AJ69" s="1040"/>
      <c r="AK69" s="1040">
        <v>10</v>
      </c>
      <c r="AL69" s="1040"/>
      <c r="AM69" s="1040"/>
      <c r="AN69" s="1040"/>
      <c r="AO69" s="1040"/>
      <c r="AP69" s="1040" t="s">
        <v>500</v>
      </c>
      <c r="AQ69" s="1040"/>
      <c r="AR69" s="1040"/>
      <c r="AS69" s="1040"/>
      <c r="AT69" s="1040"/>
      <c r="AU69" s="1040" t="s">
        <v>500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561</v>
      </c>
      <c r="C70" s="1044"/>
      <c r="D70" s="1044"/>
      <c r="E70" s="1044"/>
      <c r="F70" s="1044"/>
      <c r="G70" s="1044"/>
      <c r="H70" s="1044"/>
      <c r="I70" s="1044"/>
      <c r="J70" s="1044"/>
      <c r="K70" s="1044"/>
      <c r="L70" s="1044"/>
      <c r="M70" s="1044"/>
      <c r="N70" s="1044"/>
      <c r="O70" s="1044"/>
      <c r="P70" s="1045"/>
      <c r="Q70" s="1046">
        <v>2335</v>
      </c>
      <c r="R70" s="1040"/>
      <c r="S70" s="1040"/>
      <c r="T70" s="1040"/>
      <c r="U70" s="1040"/>
      <c r="V70" s="1040">
        <v>2280</v>
      </c>
      <c r="W70" s="1040"/>
      <c r="X70" s="1040"/>
      <c r="Y70" s="1040"/>
      <c r="Z70" s="1040"/>
      <c r="AA70" s="1040">
        <v>55</v>
      </c>
      <c r="AB70" s="1040"/>
      <c r="AC70" s="1040"/>
      <c r="AD70" s="1040"/>
      <c r="AE70" s="1040"/>
      <c r="AF70" s="1040">
        <v>55</v>
      </c>
      <c r="AG70" s="1040"/>
      <c r="AH70" s="1040"/>
      <c r="AI70" s="1040"/>
      <c r="AJ70" s="1040"/>
      <c r="AK70" s="1040" t="s">
        <v>500</v>
      </c>
      <c r="AL70" s="1040"/>
      <c r="AM70" s="1040"/>
      <c r="AN70" s="1040"/>
      <c r="AO70" s="1040"/>
      <c r="AP70" s="1040">
        <v>1012</v>
      </c>
      <c r="AQ70" s="1040"/>
      <c r="AR70" s="1040"/>
      <c r="AS70" s="1040"/>
      <c r="AT70" s="1040"/>
      <c r="AU70" s="1040">
        <v>199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562</v>
      </c>
      <c r="C71" s="1044"/>
      <c r="D71" s="1044"/>
      <c r="E71" s="1044"/>
      <c r="F71" s="1044"/>
      <c r="G71" s="1044"/>
      <c r="H71" s="1044"/>
      <c r="I71" s="1044"/>
      <c r="J71" s="1044"/>
      <c r="K71" s="1044"/>
      <c r="L71" s="1044"/>
      <c r="M71" s="1044"/>
      <c r="N71" s="1044"/>
      <c r="O71" s="1044"/>
      <c r="P71" s="1045"/>
      <c r="Q71" s="1046">
        <v>7842</v>
      </c>
      <c r="R71" s="1040"/>
      <c r="S71" s="1040"/>
      <c r="T71" s="1040"/>
      <c r="U71" s="1040"/>
      <c r="V71" s="1040">
        <v>7653</v>
      </c>
      <c r="W71" s="1040"/>
      <c r="X71" s="1040"/>
      <c r="Y71" s="1040"/>
      <c r="Z71" s="1040"/>
      <c r="AA71" s="1040">
        <v>189</v>
      </c>
      <c r="AB71" s="1040"/>
      <c r="AC71" s="1040"/>
      <c r="AD71" s="1040"/>
      <c r="AE71" s="1040"/>
      <c r="AF71" s="1040">
        <v>189</v>
      </c>
      <c r="AG71" s="1040"/>
      <c r="AH71" s="1040"/>
      <c r="AI71" s="1040"/>
      <c r="AJ71" s="1040"/>
      <c r="AK71" s="1040">
        <v>65</v>
      </c>
      <c r="AL71" s="1040"/>
      <c r="AM71" s="1040"/>
      <c r="AN71" s="1040"/>
      <c r="AO71" s="1040"/>
      <c r="AP71" s="1040" t="s">
        <v>500</v>
      </c>
      <c r="AQ71" s="1040"/>
      <c r="AR71" s="1040"/>
      <c r="AS71" s="1040"/>
      <c r="AT71" s="1040"/>
      <c r="AU71" s="1040" t="s">
        <v>500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563</v>
      </c>
      <c r="C72" s="1044"/>
      <c r="D72" s="1044"/>
      <c r="E72" s="1044"/>
      <c r="F72" s="1044"/>
      <c r="G72" s="1044"/>
      <c r="H72" s="1044"/>
      <c r="I72" s="1044"/>
      <c r="J72" s="1044"/>
      <c r="K72" s="1044"/>
      <c r="L72" s="1044"/>
      <c r="M72" s="1044"/>
      <c r="N72" s="1044"/>
      <c r="O72" s="1044"/>
      <c r="P72" s="1045"/>
      <c r="Q72" s="1046">
        <v>199</v>
      </c>
      <c r="R72" s="1040"/>
      <c r="S72" s="1040"/>
      <c r="T72" s="1040"/>
      <c r="U72" s="1040"/>
      <c r="V72" s="1040">
        <v>191</v>
      </c>
      <c r="W72" s="1040"/>
      <c r="X72" s="1040"/>
      <c r="Y72" s="1040"/>
      <c r="Z72" s="1040"/>
      <c r="AA72" s="1040">
        <v>8</v>
      </c>
      <c r="AB72" s="1040"/>
      <c r="AC72" s="1040"/>
      <c r="AD72" s="1040"/>
      <c r="AE72" s="1040"/>
      <c r="AF72" s="1040">
        <v>8</v>
      </c>
      <c r="AG72" s="1040"/>
      <c r="AH72" s="1040"/>
      <c r="AI72" s="1040"/>
      <c r="AJ72" s="1040"/>
      <c r="AK72" s="1040">
        <v>5</v>
      </c>
      <c r="AL72" s="1040"/>
      <c r="AM72" s="1040"/>
      <c r="AN72" s="1040"/>
      <c r="AO72" s="1040"/>
      <c r="AP72" s="1040" t="s">
        <v>500</v>
      </c>
      <c r="AQ72" s="1040"/>
      <c r="AR72" s="1040"/>
      <c r="AS72" s="1040"/>
      <c r="AT72" s="1040"/>
      <c r="AU72" s="1040" t="s">
        <v>500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564</v>
      </c>
      <c r="C73" s="1044"/>
      <c r="D73" s="1044"/>
      <c r="E73" s="1044"/>
      <c r="F73" s="1044"/>
      <c r="G73" s="1044"/>
      <c r="H73" s="1044"/>
      <c r="I73" s="1044"/>
      <c r="J73" s="1044"/>
      <c r="K73" s="1044"/>
      <c r="L73" s="1044"/>
      <c r="M73" s="1044"/>
      <c r="N73" s="1044"/>
      <c r="O73" s="1044"/>
      <c r="P73" s="1045"/>
      <c r="Q73" s="1046">
        <v>161104</v>
      </c>
      <c r="R73" s="1040"/>
      <c r="S73" s="1040"/>
      <c r="T73" s="1040"/>
      <c r="U73" s="1040"/>
      <c r="V73" s="1040">
        <v>157230</v>
      </c>
      <c r="W73" s="1040"/>
      <c r="X73" s="1040"/>
      <c r="Y73" s="1040"/>
      <c r="Z73" s="1040"/>
      <c r="AA73" s="1040">
        <v>3875</v>
      </c>
      <c r="AB73" s="1040"/>
      <c r="AC73" s="1040"/>
      <c r="AD73" s="1040"/>
      <c r="AE73" s="1040"/>
      <c r="AF73" s="1040">
        <v>3875</v>
      </c>
      <c r="AG73" s="1040"/>
      <c r="AH73" s="1040"/>
      <c r="AI73" s="1040"/>
      <c r="AJ73" s="1040"/>
      <c r="AK73" s="1040" t="s">
        <v>558</v>
      </c>
      <c r="AL73" s="1040"/>
      <c r="AM73" s="1040"/>
      <c r="AN73" s="1040"/>
      <c r="AO73" s="1040"/>
      <c r="AP73" s="1040" t="s">
        <v>500</v>
      </c>
      <c r="AQ73" s="1040"/>
      <c r="AR73" s="1040"/>
      <c r="AS73" s="1040"/>
      <c r="AT73" s="1040"/>
      <c r="AU73" s="1040" t="s">
        <v>500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4505</v>
      </c>
      <c r="AG88" s="1028"/>
      <c r="AH88" s="1028"/>
      <c r="AI88" s="1028"/>
      <c r="AJ88" s="1028"/>
      <c r="AK88" s="1032"/>
      <c r="AL88" s="1032"/>
      <c r="AM88" s="1032"/>
      <c r="AN88" s="1032"/>
      <c r="AO88" s="1032"/>
      <c r="AP88" s="1028">
        <v>1012</v>
      </c>
      <c r="AQ88" s="1028"/>
      <c r="AR88" s="1028"/>
      <c r="AS88" s="1028"/>
      <c r="AT88" s="1028"/>
      <c r="AU88" s="1028">
        <v>199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296</v>
      </c>
      <c r="AG109" s="963"/>
      <c r="AH109" s="963"/>
      <c r="AI109" s="963"/>
      <c r="AJ109" s="964"/>
      <c r="AK109" s="965" t="s">
        <v>295</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296</v>
      </c>
      <c r="BW109" s="963"/>
      <c r="BX109" s="963"/>
      <c r="BY109" s="963"/>
      <c r="BZ109" s="964"/>
      <c r="CA109" s="965" t="s">
        <v>295</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296</v>
      </c>
      <c r="DM109" s="963"/>
      <c r="DN109" s="963"/>
      <c r="DO109" s="963"/>
      <c r="DP109" s="964"/>
      <c r="DQ109" s="965" t="s">
        <v>295</v>
      </c>
      <c r="DR109" s="963"/>
      <c r="DS109" s="963"/>
      <c r="DT109" s="963"/>
      <c r="DU109" s="964"/>
      <c r="DV109" s="965" t="s">
        <v>416</v>
      </c>
      <c r="DW109" s="963"/>
      <c r="DX109" s="963"/>
      <c r="DY109" s="963"/>
      <c r="DZ109" s="994"/>
    </row>
    <row r="110" spans="1:131" s="226" customFormat="1" ht="26.25" customHeight="1">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669429</v>
      </c>
      <c r="AB110" s="956"/>
      <c r="AC110" s="956"/>
      <c r="AD110" s="956"/>
      <c r="AE110" s="957"/>
      <c r="AF110" s="958">
        <v>668148</v>
      </c>
      <c r="AG110" s="956"/>
      <c r="AH110" s="956"/>
      <c r="AI110" s="956"/>
      <c r="AJ110" s="957"/>
      <c r="AK110" s="958">
        <v>728384</v>
      </c>
      <c r="AL110" s="956"/>
      <c r="AM110" s="956"/>
      <c r="AN110" s="956"/>
      <c r="AO110" s="957"/>
      <c r="AP110" s="959">
        <v>21.9</v>
      </c>
      <c r="AQ110" s="960"/>
      <c r="AR110" s="960"/>
      <c r="AS110" s="960"/>
      <c r="AT110" s="961"/>
      <c r="AU110" s="995" t="s">
        <v>66</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7121960</v>
      </c>
      <c r="BR110" s="903"/>
      <c r="BS110" s="903"/>
      <c r="BT110" s="903"/>
      <c r="BU110" s="903"/>
      <c r="BV110" s="903">
        <v>7356419</v>
      </c>
      <c r="BW110" s="903"/>
      <c r="BX110" s="903"/>
      <c r="BY110" s="903"/>
      <c r="BZ110" s="903"/>
      <c r="CA110" s="903">
        <v>7533373</v>
      </c>
      <c r="CB110" s="903"/>
      <c r="CC110" s="903"/>
      <c r="CD110" s="903"/>
      <c r="CE110" s="903"/>
      <c r="CF110" s="927">
        <v>226.1</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399</v>
      </c>
      <c r="DH110" s="903"/>
      <c r="DI110" s="903"/>
      <c r="DJ110" s="903"/>
      <c r="DK110" s="903"/>
      <c r="DL110" s="903" t="s">
        <v>399</v>
      </c>
      <c r="DM110" s="903"/>
      <c r="DN110" s="903"/>
      <c r="DO110" s="903"/>
      <c r="DP110" s="903"/>
      <c r="DQ110" s="903" t="s">
        <v>422</v>
      </c>
      <c r="DR110" s="903"/>
      <c r="DS110" s="903"/>
      <c r="DT110" s="903"/>
      <c r="DU110" s="903"/>
      <c r="DV110" s="904" t="s">
        <v>379</v>
      </c>
      <c r="DW110" s="904"/>
      <c r="DX110" s="904"/>
      <c r="DY110" s="904"/>
      <c r="DZ110" s="905"/>
    </row>
    <row r="111" spans="1:131" s="226" customFormat="1" ht="26.25" customHeight="1">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399</v>
      </c>
      <c r="AB111" s="984"/>
      <c r="AC111" s="984"/>
      <c r="AD111" s="984"/>
      <c r="AE111" s="985"/>
      <c r="AF111" s="986" t="s">
        <v>424</v>
      </c>
      <c r="AG111" s="984"/>
      <c r="AH111" s="984"/>
      <c r="AI111" s="984"/>
      <c r="AJ111" s="985"/>
      <c r="AK111" s="986" t="s">
        <v>399</v>
      </c>
      <c r="AL111" s="984"/>
      <c r="AM111" s="984"/>
      <c r="AN111" s="984"/>
      <c r="AO111" s="985"/>
      <c r="AP111" s="987" t="s">
        <v>422</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t="s">
        <v>399</v>
      </c>
      <c r="BR111" s="875"/>
      <c r="BS111" s="875"/>
      <c r="BT111" s="875"/>
      <c r="BU111" s="875"/>
      <c r="BV111" s="875" t="s">
        <v>165</v>
      </c>
      <c r="BW111" s="875"/>
      <c r="BX111" s="875"/>
      <c r="BY111" s="875"/>
      <c r="BZ111" s="875"/>
      <c r="CA111" s="875" t="s">
        <v>422</v>
      </c>
      <c r="CB111" s="875"/>
      <c r="CC111" s="875"/>
      <c r="CD111" s="875"/>
      <c r="CE111" s="875"/>
      <c r="CF111" s="936" t="s">
        <v>399</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165</v>
      </c>
      <c r="DH111" s="875"/>
      <c r="DI111" s="875"/>
      <c r="DJ111" s="875"/>
      <c r="DK111" s="875"/>
      <c r="DL111" s="875" t="s">
        <v>399</v>
      </c>
      <c r="DM111" s="875"/>
      <c r="DN111" s="875"/>
      <c r="DO111" s="875"/>
      <c r="DP111" s="875"/>
      <c r="DQ111" s="875" t="s">
        <v>379</v>
      </c>
      <c r="DR111" s="875"/>
      <c r="DS111" s="875"/>
      <c r="DT111" s="875"/>
      <c r="DU111" s="875"/>
      <c r="DV111" s="852" t="s">
        <v>427</v>
      </c>
      <c r="DW111" s="852"/>
      <c r="DX111" s="852"/>
      <c r="DY111" s="852"/>
      <c r="DZ111" s="853"/>
    </row>
    <row r="112" spans="1:131" s="226" customFormat="1" ht="26.25" customHeight="1">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165</v>
      </c>
      <c r="AB112" s="838"/>
      <c r="AC112" s="838"/>
      <c r="AD112" s="838"/>
      <c r="AE112" s="839"/>
      <c r="AF112" s="840" t="s">
        <v>399</v>
      </c>
      <c r="AG112" s="838"/>
      <c r="AH112" s="838"/>
      <c r="AI112" s="838"/>
      <c r="AJ112" s="839"/>
      <c r="AK112" s="840" t="s">
        <v>379</v>
      </c>
      <c r="AL112" s="838"/>
      <c r="AM112" s="838"/>
      <c r="AN112" s="838"/>
      <c r="AO112" s="839"/>
      <c r="AP112" s="885" t="s">
        <v>379</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2581010</v>
      </c>
      <c r="BR112" s="875"/>
      <c r="BS112" s="875"/>
      <c r="BT112" s="875"/>
      <c r="BU112" s="875"/>
      <c r="BV112" s="875">
        <v>2566188</v>
      </c>
      <c r="BW112" s="875"/>
      <c r="BX112" s="875"/>
      <c r="BY112" s="875"/>
      <c r="BZ112" s="875"/>
      <c r="CA112" s="875">
        <v>2559031</v>
      </c>
      <c r="CB112" s="875"/>
      <c r="CC112" s="875"/>
      <c r="CD112" s="875"/>
      <c r="CE112" s="875"/>
      <c r="CF112" s="936">
        <v>76.8</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379</v>
      </c>
      <c r="DH112" s="875"/>
      <c r="DI112" s="875"/>
      <c r="DJ112" s="875"/>
      <c r="DK112" s="875"/>
      <c r="DL112" s="875" t="s">
        <v>379</v>
      </c>
      <c r="DM112" s="875"/>
      <c r="DN112" s="875"/>
      <c r="DO112" s="875"/>
      <c r="DP112" s="875"/>
      <c r="DQ112" s="875" t="s">
        <v>379</v>
      </c>
      <c r="DR112" s="875"/>
      <c r="DS112" s="875"/>
      <c r="DT112" s="875"/>
      <c r="DU112" s="875"/>
      <c r="DV112" s="852" t="s">
        <v>165</v>
      </c>
      <c r="DW112" s="852"/>
      <c r="DX112" s="852"/>
      <c r="DY112" s="852"/>
      <c r="DZ112" s="853"/>
    </row>
    <row r="113" spans="1:130" s="226" customFormat="1" ht="26.25" customHeight="1">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168794</v>
      </c>
      <c r="AB113" s="984"/>
      <c r="AC113" s="984"/>
      <c r="AD113" s="984"/>
      <c r="AE113" s="985"/>
      <c r="AF113" s="986">
        <v>171923</v>
      </c>
      <c r="AG113" s="984"/>
      <c r="AH113" s="984"/>
      <c r="AI113" s="984"/>
      <c r="AJ113" s="985"/>
      <c r="AK113" s="986">
        <v>178425</v>
      </c>
      <c r="AL113" s="984"/>
      <c r="AM113" s="984"/>
      <c r="AN113" s="984"/>
      <c r="AO113" s="985"/>
      <c r="AP113" s="987">
        <v>5.4</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219894</v>
      </c>
      <c r="BR113" s="875"/>
      <c r="BS113" s="875"/>
      <c r="BT113" s="875"/>
      <c r="BU113" s="875"/>
      <c r="BV113" s="875">
        <v>216555</v>
      </c>
      <c r="BW113" s="875"/>
      <c r="BX113" s="875"/>
      <c r="BY113" s="875"/>
      <c r="BZ113" s="875"/>
      <c r="CA113" s="875">
        <v>198742</v>
      </c>
      <c r="CB113" s="875"/>
      <c r="CC113" s="875"/>
      <c r="CD113" s="875"/>
      <c r="CE113" s="875"/>
      <c r="CF113" s="936">
        <v>6</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399</v>
      </c>
      <c r="DH113" s="838"/>
      <c r="DI113" s="838"/>
      <c r="DJ113" s="838"/>
      <c r="DK113" s="839"/>
      <c r="DL113" s="840" t="s">
        <v>379</v>
      </c>
      <c r="DM113" s="838"/>
      <c r="DN113" s="838"/>
      <c r="DO113" s="838"/>
      <c r="DP113" s="839"/>
      <c r="DQ113" s="840" t="s">
        <v>422</v>
      </c>
      <c r="DR113" s="838"/>
      <c r="DS113" s="838"/>
      <c r="DT113" s="838"/>
      <c r="DU113" s="839"/>
      <c r="DV113" s="885" t="s">
        <v>379</v>
      </c>
      <c r="DW113" s="886"/>
      <c r="DX113" s="886"/>
      <c r="DY113" s="886"/>
      <c r="DZ113" s="887"/>
    </row>
    <row r="114" spans="1:130" s="226" customFormat="1" ht="26.25" customHeight="1">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3719</v>
      </c>
      <c r="AB114" s="838"/>
      <c r="AC114" s="838"/>
      <c r="AD114" s="838"/>
      <c r="AE114" s="839"/>
      <c r="AF114" s="840">
        <v>3989</v>
      </c>
      <c r="AG114" s="838"/>
      <c r="AH114" s="838"/>
      <c r="AI114" s="838"/>
      <c r="AJ114" s="839"/>
      <c r="AK114" s="840">
        <v>18347</v>
      </c>
      <c r="AL114" s="838"/>
      <c r="AM114" s="838"/>
      <c r="AN114" s="838"/>
      <c r="AO114" s="839"/>
      <c r="AP114" s="885">
        <v>0.6</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968416</v>
      </c>
      <c r="BR114" s="875"/>
      <c r="BS114" s="875"/>
      <c r="BT114" s="875"/>
      <c r="BU114" s="875"/>
      <c r="BV114" s="875">
        <v>919431</v>
      </c>
      <c r="BW114" s="875"/>
      <c r="BX114" s="875"/>
      <c r="BY114" s="875"/>
      <c r="BZ114" s="875"/>
      <c r="CA114" s="875">
        <v>873908</v>
      </c>
      <c r="CB114" s="875"/>
      <c r="CC114" s="875"/>
      <c r="CD114" s="875"/>
      <c r="CE114" s="875"/>
      <c r="CF114" s="936">
        <v>26.2</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399</v>
      </c>
      <c r="DH114" s="838"/>
      <c r="DI114" s="838"/>
      <c r="DJ114" s="838"/>
      <c r="DK114" s="839"/>
      <c r="DL114" s="840" t="s">
        <v>165</v>
      </c>
      <c r="DM114" s="838"/>
      <c r="DN114" s="838"/>
      <c r="DO114" s="838"/>
      <c r="DP114" s="839"/>
      <c r="DQ114" s="840" t="s">
        <v>165</v>
      </c>
      <c r="DR114" s="838"/>
      <c r="DS114" s="838"/>
      <c r="DT114" s="838"/>
      <c r="DU114" s="839"/>
      <c r="DV114" s="885" t="s">
        <v>399</v>
      </c>
      <c r="DW114" s="886"/>
      <c r="DX114" s="886"/>
      <c r="DY114" s="886"/>
      <c r="DZ114" s="887"/>
    </row>
    <row r="115" spans="1:130" s="226" customFormat="1" ht="26.25" customHeight="1">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2593</v>
      </c>
      <c r="AB115" s="984"/>
      <c r="AC115" s="984"/>
      <c r="AD115" s="984"/>
      <c r="AE115" s="985"/>
      <c r="AF115" s="986">
        <v>2589</v>
      </c>
      <c r="AG115" s="984"/>
      <c r="AH115" s="984"/>
      <c r="AI115" s="984"/>
      <c r="AJ115" s="985"/>
      <c r="AK115" s="986">
        <v>2273</v>
      </c>
      <c r="AL115" s="984"/>
      <c r="AM115" s="984"/>
      <c r="AN115" s="984"/>
      <c r="AO115" s="985"/>
      <c r="AP115" s="987">
        <v>0.1</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379</v>
      </c>
      <c r="BR115" s="875"/>
      <c r="BS115" s="875"/>
      <c r="BT115" s="875"/>
      <c r="BU115" s="875"/>
      <c r="BV115" s="875" t="s">
        <v>399</v>
      </c>
      <c r="BW115" s="875"/>
      <c r="BX115" s="875"/>
      <c r="BY115" s="875"/>
      <c r="BZ115" s="875"/>
      <c r="CA115" s="875" t="s">
        <v>379</v>
      </c>
      <c r="CB115" s="875"/>
      <c r="CC115" s="875"/>
      <c r="CD115" s="875"/>
      <c r="CE115" s="875"/>
      <c r="CF115" s="936" t="s">
        <v>379</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422</v>
      </c>
      <c r="DH115" s="838"/>
      <c r="DI115" s="838"/>
      <c r="DJ115" s="838"/>
      <c r="DK115" s="839"/>
      <c r="DL115" s="840" t="s">
        <v>399</v>
      </c>
      <c r="DM115" s="838"/>
      <c r="DN115" s="838"/>
      <c r="DO115" s="838"/>
      <c r="DP115" s="839"/>
      <c r="DQ115" s="840" t="s">
        <v>399</v>
      </c>
      <c r="DR115" s="838"/>
      <c r="DS115" s="838"/>
      <c r="DT115" s="838"/>
      <c r="DU115" s="839"/>
      <c r="DV115" s="885" t="s">
        <v>165</v>
      </c>
      <c r="DW115" s="886"/>
      <c r="DX115" s="886"/>
      <c r="DY115" s="886"/>
      <c r="DZ115" s="887"/>
    </row>
    <row r="116" spans="1:130" s="226" customFormat="1" ht="26.25" customHeight="1">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379</v>
      </c>
      <c r="AB116" s="838"/>
      <c r="AC116" s="838"/>
      <c r="AD116" s="838"/>
      <c r="AE116" s="839"/>
      <c r="AF116" s="840" t="s">
        <v>379</v>
      </c>
      <c r="AG116" s="838"/>
      <c r="AH116" s="838"/>
      <c r="AI116" s="838"/>
      <c r="AJ116" s="839"/>
      <c r="AK116" s="840" t="s">
        <v>399</v>
      </c>
      <c r="AL116" s="838"/>
      <c r="AM116" s="838"/>
      <c r="AN116" s="838"/>
      <c r="AO116" s="839"/>
      <c r="AP116" s="885" t="s">
        <v>165</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165</v>
      </c>
      <c r="BR116" s="875"/>
      <c r="BS116" s="875"/>
      <c r="BT116" s="875"/>
      <c r="BU116" s="875"/>
      <c r="BV116" s="875" t="s">
        <v>422</v>
      </c>
      <c r="BW116" s="875"/>
      <c r="BX116" s="875"/>
      <c r="BY116" s="875"/>
      <c r="BZ116" s="875"/>
      <c r="CA116" s="875" t="s">
        <v>165</v>
      </c>
      <c r="CB116" s="875"/>
      <c r="CC116" s="875"/>
      <c r="CD116" s="875"/>
      <c r="CE116" s="875"/>
      <c r="CF116" s="936" t="s">
        <v>165</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379</v>
      </c>
      <c r="DH116" s="838"/>
      <c r="DI116" s="838"/>
      <c r="DJ116" s="838"/>
      <c r="DK116" s="839"/>
      <c r="DL116" s="840" t="s">
        <v>399</v>
      </c>
      <c r="DM116" s="838"/>
      <c r="DN116" s="838"/>
      <c r="DO116" s="838"/>
      <c r="DP116" s="839"/>
      <c r="DQ116" s="840" t="s">
        <v>424</v>
      </c>
      <c r="DR116" s="838"/>
      <c r="DS116" s="838"/>
      <c r="DT116" s="838"/>
      <c r="DU116" s="839"/>
      <c r="DV116" s="885" t="s">
        <v>379</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844535</v>
      </c>
      <c r="AB117" s="970"/>
      <c r="AC117" s="970"/>
      <c r="AD117" s="970"/>
      <c r="AE117" s="971"/>
      <c r="AF117" s="972">
        <v>846649</v>
      </c>
      <c r="AG117" s="970"/>
      <c r="AH117" s="970"/>
      <c r="AI117" s="970"/>
      <c r="AJ117" s="971"/>
      <c r="AK117" s="972">
        <v>927429</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165</v>
      </c>
      <c r="BR117" s="875"/>
      <c r="BS117" s="875"/>
      <c r="BT117" s="875"/>
      <c r="BU117" s="875"/>
      <c r="BV117" s="875" t="s">
        <v>165</v>
      </c>
      <c r="BW117" s="875"/>
      <c r="BX117" s="875"/>
      <c r="BY117" s="875"/>
      <c r="BZ117" s="875"/>
      <c r="CA117" s="875" t="s">
        <v>165</v>
      </c>
      <c r="CB117" s="875"/>
      <c r="CC117" s="875"/>
      <c r="CD117" s="875"/>
      <c r="CE117" s="875"/>
      <c r="CF117" s="936" t="s">
        <v>165</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165</v>
      </c>
      <c r="DH117" s="838"/>
      <c r="DI117" s="838"/>
      <c r="DJ117" s="838"/>
      <c r="DK117" s="839"/>
      <c r="DL117" s="840" t="s">
        <v>165</v>
      </c>
      <c r="DM117" s="838"/>
      <c r="DN117" s="838"/>
      <c r="DO117" s="838"/>
      <c r="DP117" s="839"/>
      <c r="DQ117" s="840" t="s">
        <v>165</v>
      </c>
      <c r="DR117" s="838"/>
      <c r="DS117" s="838"/>
      <c r="DT117" s="838"/>
      <c r="DU117" s="839"/>
      <c r="DV117" s="885" t="s">
        <v>165</v>
      </c>
      <c r="DW117" s="886"/>
      <c r="DX117" s="886"/>
      <c r="DY117" s="886"/>
      <c r="DZ117" s="887"/>
    </row>
    <row r="118" spans="1:130" s="226" customFormat="1" ht="26.25" customHeight="1">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296</v>
      </c>
      <c r="AG118" s="963"/>
      <c r="AH118" s="963"/>
      <c r="AI118" s="963"/>
      <c r="AJ118" s="964"/>
      <c r="AK118" s="965" t="s">
        <v>295</v>
      </c>
      <c r="AL118" s="963"/>
      <c r="AM118" s="963"/>
      <c r="AN118" s="963"/>
      <c r="AO118" s="964"/>
      <c r="AP118" s="966" t="s">
        <v>416</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165</v>
      </c>
      <c r="BR118" s="906"/>
      <c r="BS118" s="906"/>
      <c r="BT118" s="906"/>
      <c r="BU118" s="906"/>
      <c r="BV118" s="906" t="s">
        <v>399</v>
      </c>
      <c r="BW118" s="906"/>
      <c r="BX118" s="906"/>
      <c r="BY118" s="906"/>
      <c r="BZ118" s="906"/>
      <c r="CA118" s="906" t="s">
        <v>399</v>
      </c>
      <c r="CB118" s="906"/>
      <c r="CC118" s="906"/>
      <c r="CD118" s="906"/>
      <c r="CE118" s="906"/>
      <c r="CF118" s="936" t="s">
        <v>399</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399</v>
      </c>
      <c r="DH118" s="838"/>
      <c r="DI118" s="838"/>
      <c r="DJ118" s="838"/>
      <c r="DK118" s="839"/>
      <c r="DL118" s="840" t="s">
        <v>399</v>
      </c>
      <c r="DM118" s="838"/>
      <c r="DN118" s="838"/>
      <c r="DO118" s="838"/>
      <c r="DP118" s="839"/>
      <c r="DQ118" s="840" t="s">
        <v>399</v>
      </c>
      <c r="DR118" s="838"/>
      <c r="DS118" s="838"/>
      <c r="DT118" s="838"/>
      <c r="DU118" s="839"/>
      <c r="DV118" s="885" t="s">
        <v>399</v>
      </c>
      <c r="DW118" s="886"/>
      <c r="DX118" s="886"/>
      <c r="DY118" s="886"/>
      <c r="DZ118" s="887"/>
    </row>
    <row r="119" spans="1:130" s="226" customFormat="1" ht="26.25" customHeight="1">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399</v>
      </c>
      <c r="AB119" s="956"/>
      <c r="AC119" s="956"/>
      <c r="AD119" s="956"/>
      <c r="AE119" s="957"/>
      <c r="AF119" s="958" t="s">
        <v>399</v>
      </c>
      <c r="AG119" s="956"/>
      <c r="AH119" s="956"/>
      <c r="AI119" s="956"/>
      <c r="AJ119" s="957"/>
      <c r="AK119" s="958" t="s">
        <v>399</v>
      </c>
      <c r="AL119" s="956"/>
      <c r="AM119" s="956"/>
      <c r="AN119" s="956"/>
      <c r="AO119" s="957"/>
      <c r="AP119" s="959" t="s">
        <v>399</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449</v>
      </c>
      <c r="BP119" s="939"/>
      <c r="BQ119" s="943">
        <v>10891280</v>
      </c>
      <c r="BR119" s="906"/>
      <c r="BS119" s="906"/>
      <c r="BT119" s="906"/>
      <c r="BU119" s="906"/>
      <c r="BV119" s="906">
        <v>11058593</v>
      </c>
      <c r="BW119" s="906"/>
      <c r="BX119" s="906"/>
      <c r="BY119" s="906"/>
      <c r="BZ119" s="906"/>
      <c r="CA119" s="906">
        <v>11165054</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427</v>
      </c>
      <c r="DH119" s="821"/>
      <c r="DI119" s="821"/>
      <c r="DJ119" s="821"/>
      <c r="DK119" s="822"/>
      <c r="DL119" s="823" t="s">
        <v>427</v>
      </c>
      <c r="DM119" s="821"/>
      <c r="DN119" s="821"/>
      <c r="DO119" s="821"/>
      <c r="DP119" s="822"/>
      <c r="DQ119" s="823" t="s">
        <v>427</v>
      </c>
      <c r="DR119" s="821"/>
      <c r="DS119" s="821"/>
      <c r="DT119" s="821"/>
      <c r="DU119" s="822"/>
      <c r="DV119" s="909" t="s">
        <v>427</v>
      </c>
      <c r="DW119" s="910"/>
      <c r="DX119" s="910"/>
      <c r="DY119" s="910"/>
      <c r="DZ119" s="911"/>
    </row>
    <row r="120" spans="1:130" s="226" customFormat="1" ht="26.25" customHeight="1">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427</v>
      </c>
      <c r="AB120" s="838"/>
      <c r="AC120" s="838"/>
      <c r="AD120" s="838"/>
      <c r="AE120" s="839"/>
      <c r="AF120" s="840" t="s">
        <v>427</v>
      </c>
      <c r="AG120" s="838"/>
      <c r="AH120" s="838"/>
      <c r="AI120" s="838"/>
      <c r="AJ120" s="839"/>
      <c r="AK120" s="840" t="s">
        <v>427</v>
      </c>
      <c r="AL120" s="838"/>
      <c r="AM120" s="838"/>
      <c r="AN120" s="838"/>
      <c r="AO120" s="839"/>
      <c r="AP120" s="885" t="s">
        <v>427</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2452442</v>
      </c>
      <c r="BR120" s="903"/>
      <c r="BS120" s="903"/>
      <c r="BT120" s="903"/>
      <c r="BU120" s="903"/>
      <c r="BV120" s="903">
        <v>2072339</v>
      </c>
      <c r="BW120" s="903"/>
      <c r="BX120" s="903"/>
      <c r="BY120" s="903"/>
      <c r="BZ120" s="903"/>
      <c r="CA120" s="903">
        <v>2018358</v>
      </c>
      <c r="CB120" s="903"/>
      <c r="CC120" s="903"/>
      <c r="CD120" s="903"/>
      <c r="CE120" s="903"/>
      <c r="CF120" s="927">
        <v>60.6</v>
      </c>
      <c r="CG120" s="928"/>
      <c r="CH120" s="928"/>
      <c r="CI120" s="928"/>
      <c r="CJ120" s="928"/>
      <c r="CK120" s="929" t="s">
        <v>453</v>
      </c>
      <c r="CL120" s="913"/>
      <c r="CM120" s="913"/>
      <c r="CN120" s="913"/>
      <c r="CO120" s="914"/>
      <c r="CP120" s="933" t="s">
        <v>454</v>
      </c>
      <c r="CQ120" s="934"/>
      <c r="CR120" s="934"/>
      <c r="CS120" s="934"/>
      <c r="CT120" s="934"/>
      <c r="CU120" s="934"/>
      <c r="CV120" s="934"/>
      <c r="CW120" s="934"/>
      <c r="CX120" s="934"/>
      <c r="CY120" s="934"/>
      <c r="CZ120" s="934"/>
      <c r="DA120" s="934"/>
      <c r="DB120" s="934"/>
      <c r="DC120" s="934"/>
      <c r="DD120" s="934"/>
      <c r="DE120" s="934"/>
      <c r="DF120" s="935"/>
      <c r="DG120" s="922">
        <v>1726731</v>
      </c>
      <c r="DH120" s="903"/>
      <c r="DI120" s="903"/>
      <c r="DJ120" s="903"/>
      <c r="DK120" s="903"/>
      <c r="DL120" s="903">
        <v>1723320</v>
      </c>
      <c r="DM120" s="903"/>
      <c r="DN120" s="903"/>
      <c r="DO120" s="903"/>
      <c r="DP120" s="903"/>
      <c r="DQ120" s="903">
        <v>1692558</v>
      </c>
      <c r="DR120" s="903"/>
      <c r="DS120" s="903"/>
      <c r="DT120" s="903"/>
      <c r="DU120" s="903"/>
      <c r="DV120" s="904">
        <v>50.8</v>
      </c>
      <c r="DW120" s="904"/>
      <c r="DX120" s="904"/>
      <c r="DY120" s="904"/>
      <c r="DZ120" s="905"/>
    </row>
    <row r="121" spans="1:130" s="226" customFormat="1" ht="26.25" customHeight="1">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427</v>
      </c>
      <c r="AB121" s="838"/>
      <c r="AC121" s="838"/>
      <c r="AD121" s="838"/>
      <c r="AE121" s="839"/>
      <c r="AF121" s="840" t="s">
        <v>427</v>
      </c>
      <c r="AG121" s="838"/>
      <c r="AH121" s="838"/>
      <c r="AI121" s="838"/>
      <c r="AJ121" s="839"/>
      <c r="AK121" s="840" t="s">
        <v>427</v>
      </c>
      <c r="AL121" s="838"/>
      <c r="AM121" s="838"/>
      <c r="AN121" s="838"/>
      <c r="AO121" s="839"/>
      <c r="AP121" s="885" t="s">
        <v>427</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26210</v>
      </c>
      <c r="BR121" s="875"/>
      <c r="BS121" s="875"/>
      <c r="BT121" s="875"/>
      <c r="BU121" s="875"/>
      <c r="BV121" s="875">
        <v>13917</v>
      </c>
      <c r="BW121" s="875"/>
      <c r="BX121" s="875"/>
      <c r="BY121" s="875"/>
      <c r="BZ121" s="875"/>
      <c r="CA121" s="875">
        <v>11973</v>
      </c>
      <c r="CB121" s="875"/>
      <c r="CC121" s="875"/>
      <c r="CD121" s="875"/>
      <c r="CE121" s="875"/>
      <c r="CF121" s="936">
        <v>0.4</v>
      </c>
      <c r="CG121" s="937"/>
      <c r="CH121" s="937"/>
      <c r="CI121" s="937"/>
      <c r="CJ121" s="937"/>
      <c r="CK121" s="930"/>
      <c r="CL121" s="916"/>
      <c r="CM121" s="916"/>
      <c r="CN121" s="916"/>
      <c r="CO121" s="917"/>
      <c r="CP121" s="896" t="s">
        <v>457</v>
      </c>
      <c r="CQ121" s="897"/>
      <c r="CR121" s="897"/>
      <c r="CS121" s="897"/>
      <c r="CT121" s="897"/>
      <c r="CU121" s="897"/>
      <c r="CV121" s="897"/>
      <c r="CW121" s="897"/>
      <c r="CX121" s="897"/>
      <c r="CY121" s="897"/>
      <c r="CZ121" s="897"/>
      <c r="DA121" s="897"/>
      <c r="DB121" s="897"/>
      <c r="DC121" s="897"/>
      <c r="DD121" s="897"/>
      <c r="DE121" s="897"/>
      <c r="DF121" s="898"/>
      <c r="DG121" s="874">
        <v>854279</v>
      </c>
      <c r="DH121" s="875"/>
      <c r="DI121" s="875"/>
      <c r="DJ121" s="875"/>
      <c r="DK121" s="875"/>
      <c r="DL121" s="875">
        <v>842868</v>
      </c>
      <c r="DM121" s="875"/>
      <c r="DN121" s="875"/>
      <c r="DO121" s="875"/>
      <c r="DP121" s="875"/>
      <c r="DQ121" s="875">
        <v>866473</v>
      </c>
      <c r="DR121" s="875"/>
      <c r="DS121" s="875"/>
      <c r="DT121" s="875"/>
      <c r="DU121" s="875"/>
      <c r="DV121" s="852">
        <v>26</v>
      </c>
      <c r="DW121" s="852"/>
      <c r="DX121" s="852"/>
      <c r="DY121" s="852"/>
      <c r="DZ121" s="853"/>
    </row>
    <row r="122" spans="1:130" s="226" customFormat="1" ht="26.25" customHeight="1">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427</v>
      </c>
      <c r="AB122" s="838"/>
      <c r="AC122" s="838"/>
      <c r="AD122" s="838"/>
      <c r="AE122" s="839"/>
      <c r="AF122" s="840" t="s">
        <v>427</v>
      </c>
      <c r="AG122" s="838"/>
      <c r="AH122" s="838"/>
      <c r="AI122" s="838"/>
      <c r="AJ122" s="839"/>
      <c r="AK122" s="840" t="s">
        <v>427</v>
      </c>
      <c r="AL122" s="838"/>
      <c r="AM122" s="838"/>
      <c r="AN122" s="838"/>
      <c r="AO122" s="839"/>
      <c r="AP122" s="885" t="s">
        <v>427</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5933220</v>
      </c>
      <c r="BR122" s="906"/>
      <c r="BS122" s="906"/>
      <c r="BT122" s="906"/>
      <c r="BU122" s="906"/>
      <c r="BV122" s="906">
        <v>6159987</v>
      </c>
      <c r="BW122" s="906"/>
      <c r="BX122" s="906"/>
      <c r="BY122" s="906"/>
      <c r="BZ122" s="906"/>
      <c r="CA122" s="906">
        <v>6235016</v>
      </c>
      <c r="CB122" s="906"/>
      <c r="CC122" s="906"/>
      <c r="CD122" s="906"/>
      <c r="CE122" s="906"/>
      <c r="CF122" s="907">
        <v>187.1</v>
      </c>
      <c r="CG122" s="908"/>
      <c r="CH122" s="908"/>
      <c r="CI122" s="908"/>
      <c r="CJ122" s="908"/>
      <c r="CK122" s="930"/>
      <c r="CL122" s="916"/>
      <c r="CM122" s="916"/>
      <c r="CN122" s="916"/>
      <c r="CO122" s="917"/>
      <c r="CP122" s="896" t="s">
        <v>459</v>
      </c>
      <c r="CQ122" s="897"/>
      <c r="CR122" s="897"/>
      <c r="CS122" s="897"/>
      <c r="CT122" s="897"/>
      <c r="CU122" s="897"/>
      <c r="CV122" s="897"/>
      <c r="CW122" s="897"/>
      <c r="CX122" s="897"/>
      <c r="CY122" s="897"/>
      <c r="CZ122" s="897"/>
      <c r="DA122" s="897"/>
      <c r="DB122" s="897"/>
      <c r="DC122" s="897"/>
      <c r="DD122" s="897"/>
      <c r="DE122" s="897"/>
      <c r="DF122" s="898"/>
      <c r="DG122" s="874" t="s">
        <v>165</v>
      </c>
      <c r="DH122" s="875"/>
      <c r="DI122" s="875"/>
      <c r="DJ122" s="875"/>
      <c r="DK122" s="875"/>
      <c r="DL122" s="875" t="s">
        <v>379</v>
      </c>
      <c r="DM122" s="875"/>
      <c r="DN122" s="875"/>
      <c r="DO122" s="875"/>
      <c r="DP122" s="875"/>
      <c r="DQ122" s="875" t="s">
        <v>165</v>
      </c>
      <c r="DR122" s="875"/>
      <c r="DS122" s="875"/>
      <c r="DT122" s="875"/>
      <c r="DU122" s="875"/>
      <c r="DV122" s="852" t="s">
        <v>165</v>
      </c>
      <c r="DW122" s="852"/>
      <c r="DX122" s="852"/>
      <c r="DY122" s="852"/>
      <c r="DZ122" s="853"/>
    </row>
    <row r="123" spans="1:130" s="226" customFormat="1" ht="26.25" customHeight="1">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165</v>
      </c>
      <c r="AB123" s="838"/>
      <c r="AC123" s="838"/>
      <c r="AD123" s="838"/>
      <c r="AE123" s="839"/>
      <c r="AF123" s="840" t="s">
        <v>165</v>
      </c>
      <c r="AG123" s="838"/>
      <c r="AH123" s="838"/>
      <c r="AI123" s="838"/>
      <c r="AJ123" s="839"/>
      <c r="AK123" s="840" t="s">
        <v>165</v>
      </c>
      <c r="AL123" s="838"/>
      <c r="AM123" s="838"/>
      <c r="AN123" s="838"/>
      <c r="AO123" s="839"/>
      <c r="AP123" s="885" t="s">
        <v>379</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460</v>
      </c>
      <c r="BP123" s="939"/>
      <c r="BQ123" s="893">
        <v>8411872</v>
      </c>
      <c r="BR123" s="894"/>
      <c r="BS123" s="894"/>
      <c r="BT123" s="894"/>
      <c r="BU123" s="894"/>
      <c r="BV123" s="894">
        <v>8246243</v>
      </c>
      <c r="BW123" s="894"/>
      <c r="BX123" s="894"/>
      <c r="BY123" s="894"/>
      <c r="BZ123" s="894"/>
      <c r="CA123" s="894">
        <v>8265347</v>
      </c>
      <c r="CB123" s="894"/>
      <c r="CC123" s="894"/>
      <c r="CD123" s="894"/>
      <c r="CE123" s="894"/>
      <c r="CF123" s="804"/>
      <c r="CG123" s="805"/>
      <c r="CH123" s="805"/>
      <c r="CI123" s="805"/>
      <c r="CJ123" s="895"/>
      <c r="CK123" s="930"/>
      <c r="CL123" s="916"/>
      <c r="CM123" s="916"/>
      <c r="CN123" s="916"/>
      <c r="CO123" s="917"/>
      <c r="CP123" s="896" t="s">
        <v>461</v>
      </c>
      <c r="CQ123" s="897"/>
      <c r="CR123" s="897"/>
      <c r="CS123" s="897"/>
      <c r="CT123" s="897"/>
      <c r="CU123" s="897"/>
      <c r="CV123" s="897"/>
      <c r="CW123" s="897"/>
      <c r="CX123" s="897"/>
      <c r="CY123" s="897"/>
      <c r="CZ123" s="897"/>
      <c r="DA123" s="897"/>
      <c r="DB123" s="897"/>
      <c r="DC123" s="897"/>
      <c r="DD123" s="897"/>
      <c r="DE123" s="897"/>
      <c r="DF123" s="898"/>
      <c r="DG123" s="837" t="s">
        <v>379</v>
      </c>
      <c r="DH123" s="838"/>
      <c r="DI123" s="838"/>
      <c r="DJ123" s="838"/>
      <c r="DK123" s="839"/>
      <c r="DL123" s="840" t="s">
        <v>165</v>
      </c>
      <c r="DM123" s="838"/>
      <c r="DN123" s="838"/>
      <c r="DO123" s="838"/>
      <c r="DP123" s="839"/>
      <c r="DQ123" s="840" t="s">
        <v>379</v>
      </c>
      <c r="DR123" s="838"/>
      <c r="DS123" s="838"/>
      <c r="DT123" s="838"/>
      <c r="DU123" s="839"/>
      <c r="DV123" s="885" t="s">
        <v>165</v>
      </c>
      <c r="DW123" s="886"/>
      <c r="DX123" s="886"/>
      <c r="DY123" s="886"/>
      <c r="DZ123" s="887"/>
    </row>
    <row r="124" spans="1:130" s="226" customFormat="1" ht="26.25" customHeight="1" thickBot="1">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165</v>
      </c>
      <c r="AB124" s="838"/>
      <c r="AC124" s="838"/>
      <c r="AD124" s="838"/>
      <c r="AE124" s="839"/>
      <c r="AF124" s="840" t="s">
        <v>165</v>
      </c>
      <c r="AG124" s="838"/>
      <c r="AH124" s="838"/>
      <c r="AI124" s="838"/>
      <c r="AJ124" s="839"/>
      <c r="AK124" s="840" t="s">
        <v>379</v>
      </c>
      <c r="AL124" s="838"/>
      <c r="AM124" s="838"/>
      <c r="AN124" s="838"/>
      <c r="AO124" s="839"/>
      <c r="AP124" s="885" t="s">
        <v>165</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72.599999999999994</v>
      </c>
      <c r="BR124" s="892"/>
      <c r="BS124" s="892"/>
      <c r="BT124" s="892"/>
      <c r="BU124" s="892"/>
      <c r="BV124" s="892">
        <v>83.5</v>
      </c>
      <c r="BW124" s="892"/>
      <c r="BX124" s="892"/>
      <c r="BY124" s="892"/>
      <c r="BZ124" s="892"/>
      <c r="CA124" s="892">
        <v>87</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379</v>
      </c>
      <c r="DH124" s="821"/>
      <c r="DI124" s="821"/>
      <c r="DJ124" s="821"/>
      <c r="DK124" s="822"/>
      <c r="DL124" s="823" t="s">
        <v>379</v>
      </c>
      <c r="DM124" s="821"/>
      <c r="DN124" s="821"/>
      <c r="DO124" s="821"/>
      <c r="DP124" s="822"/>
      <c r="DQ124" s="823" t="s">
        <v>165</v>
      </c>
      <c r="DR124" s="821"/>
      <c r="DS124" s="821"/>
      <c r="DT124" s="821"/>
      <c r="DU124" s="822"/>
      <c r="DV124" s="909" t="s">
        <v>165</v>
      </c>
      <c r="DW124" s="910"/>
      <c r="DX124" s="910"/>
      <c r="DY124" s="910"/>
      <c r="DZ124" s="911"/>
    </row>
    <row r="125" spans="1:130" s="226" customFormat="1" ht="26.25" customHeight="1">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427</v>
      </c>
      <c r="AB125" s="838"/>
      <c r="AC125" s="838"/>
      <c r="AD125" s="838"/>
      <c r="AE125" s="839"/>
      <c r="AF125" s="840" t="s">
        <v>379</v>
      </c>
      <c r="AG125" s="838"/>
      <c r="AH125" s="838"/>
      <c r="AI125" s="838"/>
      <c r="AJ125" s="839"/>
      <c r="AK125" s="840" t="s">
        <v>165</v>
      </c>
      <c r="AL125" s="838"/>
      <c r="AM125" s="838"/>
      <c r="AN125" s="838"/>
      <c r="AO125" s="839"/>
      <c r="AP125" s="885" t="s">
        <v>464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379</v>
      </c>
      <c r="DH125" s="903"/>
      <c r="DI125" s="903"/>
      <c r="DJ125" s="903"/>
      <c r="DK125" s="903"/>
      <c r="DL125" s="903" t="s">
        <v>165</v>
      </c>
      <c r="DM125" s="903"/>
      <c r="DN125" s="903"/>
      <c r="DO125" s="903"/>
      <c r="DP125" s="903"/>
      <c r="DQ125" s="903" t="s">
        <v>379</v>
      </c>
      <c r="DR125" s="903"/>
      <c r="DS125" s="903"/>
      <c r="DT125" s="903"/>
      <c r="DU125" s="903"/>
      <c r="DV125" s="904" t="s">
        <v>165</v>
      </c>
      <c r="DW125" s="904"/>
      <c r="DX125" s="904"/>
      <c r="DY125" s="904"/>
      <c r="DZ125" s="905"/>
    </row>
    <row r="126" spans="1:130" s="226" customFormat="1" ht="26.25" customHeight="1" thickBot="1">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165</v>
      </c>
      <c r="AB126" s="838"/>
      <c r="AC126" s="838"/>
      <c r="AD126" s="838"/>
      <c r="AE126" s="839"/>
      <c r="AF126" s="840" t="s">
        <v>165</v>
      </c>
      <c r="AG126" s="838"/>
      <c r="AH126" s="838"/>
      <c r="AI126" s="838"/>
      <c r="AJ126" s="839"/>
      <c r="AK126" s="840" t="s">
        <v>427</v>
      </c>
      <c r="AL126" s="838"/>
      <c r="AM126" s="838"/>
      <c r="AN126" s="838"/>
      <c r="AO126" s="839"/>
      <c r="AP126" s="885" t="s">
        <v>379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379</v>
      </c>
      <c r="DH126" s="875"/>
      <c r="DI126" s="875"/>
      <c r="DJ126" s="875"/>
      <c r="DK126" s="875"/>
      <c r="DL126" s="875" t="s">
        <v>379</v>
      </c>
      <c r="DM126" s="875"/>
      <c r="DN126" s="875"/>
      <c r="DO126" s="875"/>
      <c r="DP126" s="875"/>
      <c r="DQ126" s="875" t="s">
        <v>379</v>
      </c>
      <c r="DR126" s="875"/>
      <c r="DS126" s="875"/>
      <c r="DT126" s="875"/>
      <c r="DU126" s="875"/>
      <c r="DV126" s="852" t="s">
        <v>379</v>
      </c>
      <c r="DW126" s="852"/>
      <c r="DX126" s="852"/>
      <c r="DY126" s="852"/>
      <c r="DZ126" s="853"/>
    </row>
    <row r="127" spans="1:130" s="226" customFormat="1" ht="26.25" customHeight="1">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2593</v>
      </c>
      <c r="AB127" s="838"/>
      <c r="AC127" s="838"/>
      <c r="AD127" s="838"/>
      <c r="AE127" s="839"/>
      <c r="AF127" s="840">
        <v>2589</v>
      </c>
      <c r="AG127" s="838"/>
      <c r="AH127" s="838"/>
      <c r="AI127" s="838"/>
      <c r="AJ127" s="839"/>
      <c r="AK127" s="840">
        <v>2273</v>
      </c>
      <c r="AL127" s="838"/>
      <c r="AM127" s="838"/>
      <c r="AN127" s="838"/>
      <c r="AO127" s="839"/>
      <c r="AP127" s="885">
        <v>0.1</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165</v>
      </c>
      <c r="DH127" s="875"/>
      <c r="DI127" s="875"/>
      <c r="DJ127" s="875"/>
      <c r="DK127" s="875"/>
      <c r="DL127" s="875" t="s">
        <v>165</v>
      </c>
      <c r="DM127" s="875"/>
      <c r="DN127" s="875"/>
      <c r="DO127" s="875"/>
      <c r="DP127" s="875"/>
      <c r="DQ127" s="875" t="s">
        <v>464</v>
      </c>
      <c r="DR127" s="875"/>
      <c r="DS127" s="875"/>
      <c r="DT127" s="875"/>
      <c r="DU127" s="875"/>
      <c r="DV127" s="852" t="s">
        <v>165</v>
      </c>
      <c r="DW127" s="852"/>
      <c r="DX127" s="852"/>
      <c r="DY127" s="852"/>
      <c r="DZ127" s="853"/>
    </row>
    <row r="128" spans="1:130" s="226" customFormat="1" ht="26.25" customHeight="1" thickBot="1">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1567</v>
      </c>
      <c r="AB128" s="859"/>
      <c r="AC128" s="859"/>
      <c r="AD128" s="859"/>
      <c r="AE128" s="860"/>
      <c r="AF128" s="861">
        <v>886</v>
      </c>
      <c r="AG128" s="859"/>
      <c r="AH128" s="859"/>
      <c r="AI128" s="859"/>
      <c r="AJ128" s="860"/>
      <c r="AK128" s="861">
        <v>2183</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464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165</v>
      </c>
      <c r="DH128" s="849"/>
      <c r="DI128" s="849"/>
      <c r="DJ128" s="849"/>
      <c r="DK128" s="849"/>
      <c r="DL128" s="849" t="s">
        <v>165</v>
      </c>
      <c r="DM128" s="849"/>
      <c r="DN128" s="849"/>
      <c r="DO128" s="849"/>
      <c r="DP128" s="849"/>
      <c r="DQ128" s="849" t="s">
        <v>379</v>
      </c>
      <c r="DR128" s="849"/>
      <c r="DS128" s="849"/>
      <c r="DT128" s="849"/>
      <c r="DU128" s="849"/>
      <c r="DV128" s="850" t="s">
        <v>464</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3970438</v>
      </c>
      <c r="AB129" s="838"/>
      <c r="AC129" s="838"/>
      <c r="AD129" s="838"/>
      <c r="AE129" s="839"/>
      <c r="AF129" s="840">
        <v>3918063</v>
      </c>
      <c r="AG129" s="838"/>
      <c r="AH129" s="838"/>
      <c r="AI129" s="838"/>
      <c r="AJ129" s="839"/>
      <c r="AK129" s="840">
        <v>3927721</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379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558680</v>
      </c>
      <c r="AB130" s="838"/>
      <c r="AC130" s="838"/>
      <c r="AD130" s="838"/>
      <c r="AE130" s="839"/>
      <c r="AF130" s="840">
        <v>553768</v>
      </c>
      <c r="AG130" s="838"/>
      <c r="AH130" s="838"/>
      <c r="AI130" s="838"/>
      <c r="AJ130" s="839"/>
      <c r="AK130" s="840">
        <v>596082</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8.9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3411758</v>
      </c>
      <c r="AB131" s="821"/>
      <c r="AC131" s="821"/>
      <c r="AD131" s="821"/>
      <c r="AE131" s="822"/>
      <c r="AF131" s="823">
        <v>3364295</v>
      </c>
      <c r="AG131" s="821"/>
      <c r="AH131" s="821"/>
      <c r="AI131" s="821"/>
      <c r="AJ131" s="822"/>
      <c r="AK131" s="823">
        <v>3331639</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v>87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8.3325956879999996</v>
      </c>
      <c r="AB132" s="801"/>
      <c r="AC132" s="801"/>
      <c r="AD132" s="801"/>
      <c r="AE132" s="802"/>
      <c r="AF132" s="803">
        <v>8.6792329450000008</v>
      </c>
      <c r="AG132" s="801"/>
      <c r="AH132" s="801"/>
      <c r="AI132" s="801"/>
      <c r="AJ132" s="802"/>
      <c r="AK132" s="803">
        <v>9.8799419749999995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9.3000000000000007</v>
      </c>
      <c r="AB133" s="780"/>
      <c r="AC133" s="780"/>
      <c r="AD133" s="780"/>
      <c r="AE133" s="781"/>
      <c r="AF133" s="779">
        <v>9</v>
      </c>
      <c r="AG133" s="780"/>
      <c r="AH133" s="780"/>
      <c r="AI133" s="780"/>
      <c r="AJ133" s="781"/>
      <c r="AK133" s="779">
        <v>8.9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DVLocGcIaQzHv0QVT8Nm1FW5GTbJ6M/SDtbOL9hk/uw8gfYMS8VbprHV1hKcu/XKyiX+ahI/BxRH36ueihJkA==" saltValue="slMWa40woTxd1XG4AEKD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Saz3vu62Gs+BpomJ0UUQ6YlaHSKCryEp6bbUnvkdmAl5gKNsg/z4ih9CnsS9sCnQwO+xhrNBUMVZBAqxxRefg==" saltValue="TypKZXgbNyAI6rfH/5r2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jCNhzwuyh5429rXExxpFItFbL+7nZr5bi8acd61kthvuuJbJKi3K4+trN3CWV7V96dBWRqdGaGAs1q0ReJ6rg==" saltValue="8VT0lLKCiHuH7LU6WjbG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1119802</v>
      </c>
      <c r="AP9" s="292">
        <v>119141</v>
      </c>
      <c r="AQ9" s="293">
        <v>135358</v>
      </c>
      <c r="AR9" s="294">
        <v>-12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62135</v>
      </c>
      <c r="AP10" s="295">
        <v>6611</v>
      </c>
      <c r="AQ10" s="296">
        <v>16285</v>
      </c>
      <c r="AR10" s="297">
        <v>-59.4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178218</v>
      </c>
      <c r="AP11" s="295">
        <v>18961</v>
      </c>
      <c r="AQ11" s="296">
        <v>23139</v>
      </c>
      <c r="AR11" s="297">
        <v>-18.100000000000001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t="s">
        <v>500</v>
      </c>
      <c r="AP12" s="295" t="s">
        <v>500</v>
      </c>
      <c r="AQ12" s="296">
        <v>3507</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501</v>
      </c>
      <c r="AL13" s="1207"/>
      <c r="AM13" s="1207"/>
      <c r="AN13" s="1208"/>
      <c r="AO13" s="295" t="s">
        <v>500</v>
      </c>
      <c r="AP13" s="295" t="s">
        <v>500</v>
      </c>
      <c r="AQ13" s="296">
        <v>1</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41199</v>
      </c>
      <c r="AP14" s="295">
        <v>4383</v>
      </c>
      <c r="AQ14" s="296">
        <v>6299</v>
      </c>
      <c r="AR14" s="297">
        <v>-30.4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31575</v>
      </c>
      <c r="AP15" s="295">
        <v>3359</v>
      </c>
      <c r="AQ15" s="296">
        <v>3566</v>
      </c>
      <c r="AR15" s="297">
        <v>-5.8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-121552</v>
      </c>
      <c r="AP16" s="295">
        <v>-12932</v>
      </c>
      <c r="AQ16" s="296">
        <v>-14081</v>
      </c>
      <c r="AR16" s="297">
        <v>-8.1999999999999993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1311377</v>
      </c>
      <c r="AP17" s="295">
        <v>139523</v>
      </c>
      <c r="AQ17" s="296">
        <v>174073</v>
      </c>
      <c r="AR17" s="297">
        <v>-19.8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13.09</v>
      </c>
      <c r="AP21" s="308">
        <v>15.56</v>
      </c>
      <c r="AQ21" s="309">
        <v>-2.4700000000000002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93.2</v>
      </c>
      <c r="AP22" s="313">
        <v>96</v>
      </c>
      <c r="AQ22" s="314">
        <v>-2.8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728384</v>
      </c>
      <c r="AP32" s="322">
        <v>77496</v>
      </c>
      <c r="AQ32" s="323">
        <v>106722</v>
      </c>
      <c r="AR32" s="324">
        <v>-27.4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500</v>
      </c>
      <c r="AP33" s="322" t="s">
        <v>500</v>
      </c>
      <c r="AQ33" s="323">
        <v>147</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500</v>
      </c>
      <c r="AP34" s="322" t="s">
        <v>500</v>
      </c>
      <c r="AQ34" s="323">
        <v>287</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178425</v>
      </c>
      <c r="AP35" s="322">
        <v>18983</v>
      </c>
      <c r="AQ35" s="323">
        <v>22428</v>
      </c>
      <c r="AR35" s="324">
        <v>-15.4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18347</v>
      </c>
      <c r="AP36" s="322">
        <v>1952</v>
      </c>
      <c r="AQ36" s="323">
        <v>4327</v>
      </c>
      <c r="AR36" s="324">
        <v>-54.9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v>2273</v>
      </c>
      <c r="AP37" s="322">
        <v>242</v>
      </c>
      <c r="AQ37" s="323">
        <v>1437</v>
      </c>
      <c r="AR37" s="324">
        <v>-83.2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t="s">
        <v>500</v>
      </c>
      <c r="AP38" s="325" t="s">
        <v>500</v>
      </c>
      <c r="AQ38" s="326">
        <v>25</v>
      </c>
      <c r="AR38" s="314" t="s">
        <v>500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-2183</v>
      </c>
      <c r="AP39" s="322">
        <v>-232</v>
      </c>
      <c r="AQ39" s="323">
        <v>-4811</v>
      </c>
      <c r="AR39" s="324">
        <v>-95.2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-596082</v>
      </c>
      <c r="AP40" s="322">
        <v>-63420</v>
      </c>
      <c r="AQ40" s="323">
        <v>-91754</v>
      </c>
      <c r="AR40" s="324">
        <v>-30.9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329164</v>
      </c>
      <c r="AP41" s="322">
        <v>35021</v>
      </c>
      <c r="AQ41" s="323">
        <v>38807</v>
      </c>
      <c r="AR41" s="324">
        <v>-9.8000000000000007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1896935</v>
      </c>
      <c r="AN51" s="344">
        <v>185901</v>
      </c>
      <c r="AO51" s="345">
        <v>76.3</v>
      </c>
      <c r="AP51" s="346">
        <v>136577</v>
      </c>
      <c r="AQ51" s="347">
        <v>19.7</v>
      </c>
      <c r="AR51" s="348">
        <v>56.6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467958</v>
      </c>
      <c r="AN52" s="352">
        <v>45860</v>
      </c>
      <c r="AO52" s="353">
        <v>-6.1</v>
      </c>
      <c r="AP52" s="354">
        <v>59645</v>
      </c>
      <c r="AQ52" s="355">
        <v>-3.2</v>
      </c>
      <c r="AR52" s="356">
        <v>-2.9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1663276</v>
      </c>
      <c r="AN53" s="344">
        <v>166795</v>
      </c>
      <c r="AO53" s="345">
        <v>-10.3</v>
      </c>
      <c r="AP53" s="346">
        <v>132212</v>
      </c>
      <c r="AQ53" s="347">
        <v>-3.2</v>
      </c>
      <c r="AR53" s="348">
        <v>-7.1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894072</v>
      </c>
      <c r="AN54" s="352">
        <v>89658</v>
      </c>
      <c r="AO54" s="353">
        <v>95.5</v>
      </c>
      <c r="AP54" s="354">
        <v>67114</v>
      </c>
      <c r="AQ54" s="355">
        <v>12.5</v>
      </c>
      <c r="AR54" s="356">
        <v>83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1242552</v>
      </c>
      <c r="AN55" s="344">
        <v>127180</v>
      </c>
      <c r="AO55" s="345">
        <v>-23.8</v>
      </c>
      <c r="AP55" s="346">
        <v>162193</v>
      </c>
      <c r="AQ55" s="347">
        <v>22.7</v>
      </c>
      <c r="AR55" s="348">
        <v>-46.5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593811</v>
      </c>
      <c r="AN56" s="352">
        <v>60779</v>
      </c>
      <c r="AO56" s="353">
        <v>-32.200000000000003</v>
      </c>
      <c r="AP56" s="354">
        <v>79985</v>
      </c>
      <c r="AQ56" s="355">
        <v>19.2</v>
      </c>
      <c r="AR56" s="356">
        <v>-51.4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911248</v>
      </c>
      <c r="AN57" s="344">
        <v>95090</v>
      </c>
      <c r="AO57" s="345">
        <v>-25.2</v>
      </c>
      <c r="AP57" s="346">
        <v>168868</v>
      </c>
      <c r="AQ57" s="347">
        <v>4.0999999999999996</v>
      </c>
      <c r="AR57" s="348">
        <v>-29.3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718107</v>
      </c>
      <c r="AN58" s="352">
        <v>74936</v>
      </c>
      <c r="AO58" s="353">
        <v>23.3</v>
      </c>
      <c r="AP58" s="354">
        <v>79360</v>
      </c>
      <c r="AQ58" s="355">
        <v>-0.8</v>
      </c>
      <c r="AR58" s="356">
        <v>24.1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898945</v>
      </c>
      <c r="AN59" s="344">
        <v>95643</v>
      </c>
      <c r="AO59" s="345">
        <v>0.6</v>
      </c>
      <c r="AP59" s="346">
        <v>202870</v>
      </c>
      <c r="AQ59" s="347">
        <v>20.100000000000001</v>
      </c>
      <c r="AR59" s="348">
        <v>-19.5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604783</v>
      </c>
      <c r="AN60" s="352">
        <v>64345</v>
      </c>
      <c r="AO60" s="353">
        <v>-14.1</v>
      </c>
      <c r="AP60" s="354">
        <v>79735</v>
      </c>
      <c r="AQ60" s="355">
        <v>0.5</v>
      </c>
      <c r="AR60" s="356">
        <v>-14.6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1322591</v>
      </c>
      <c r="AN61" s="359">
        <v>134122</v>
      </c>
      <c r="AO61" s="360">
        <v>3.5</v>
      </c>
      <c r="AP61" s="361">
        <v>160544</v>
      </c>
      <c r="AQ61" s="362">
        <v>12.7</v>
      </c>
      <c r="AR61" s="348">
        <v>-9.1999999999999993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655746</v>
      </c>
      <c r="AN62" s="352">
        <v>67116</v>
      </c>
      <c r="AO62" s="353">
        <v>13.3</v>
      </c>
      <c r="AP62" s="354">
        <v>73168</v>
      </c>
      <c r="AQ62" s="355">
        <v>5.6</v>
      </c>
      <c r="AR62" s="356">
        <v>7.7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c07XXNJ7gm+NXbdlbJTStoLuCLkYcB1nuj42E5dohCYYFgNbuFFane12F9lzVp5O+YCVcTCKnI5WCSmI8QvjA==" saltValue="K7KpQ+RdyYdIXjSGglIk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joRnpGEa7mmp21xmhM4PN1uLCQkkDUOgEEPD40VplAGPtHTwD1RS4K+Nt4EB7AjXSwo0aZvh6O3XaiHSKTSMw==" saltValue="xOKODWHHFB3hFYtlWM4g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iC6TzrLw7qO7Y+m0+QS1bZ5wY1aR8pCM0j/uj8i0IBQ6RqP0HtIDqEshS51QgN5iwfh1aM7sJuygvZwKEsBIw==" saltValue="KAg4Pn86zB3Y/9DF/9NG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32.76</v>
      </c>
      <c r="G47" s="12">
        <v>40.11</v>
      </c>
      <c r="H47" s="12">
        <v>41.55</v>
      </c>
      <c r="I47" s="12">
        <v>33.049999999999997</v>
      </c>
      <c r="J47" s="13">
        <v>31.92</v>
      </c>
    </row>
    <row r="48" spans="2:10" ht="57.75" customHeight="1">
      <c r="B48" s="14"/>
      <c r="C48" s="1214" t="s">
        <v>4</v>
      </c>
      <c r="D48" s="1214"/>
      <c r="E48" s="1215"/>
      <c r="F48" s="15">
        <v>13.22</v>
      </c>
      <c r="G48" s="16">
        <v>4.8099999999999996</v>
      </c>
      <c r="H48" s="16">
        <v>5.59</v>
      </c>
      <c r="I48" s="16">
        <v>8.5</v>
      </c>
      <c r="J48" s="17">
        <v>12.31</v>
      </c>
    </row>
    <row r="49" spans="2:10" ht="57.75" customHeight="1" thickBot="1">
      <c r="B49" s="18"/>
      <c r="C49" s="1216" t="s">
        <v>5</v>
      </c>
      <c r="D49" s="1216"/>
      <c r="E49" s="1217"/>
      <c r="F49" s="19">
        <v>8.2899999999999991</v>
      </c>
      <c r="G49" s="20" t="s">
        <v>548</v>
      </c>
      <c r="H49" s="20">
        <v>3.26</v>
      </c>
      <c r="I49" s="20" t="s">
        <v>549</v>
      </c>
      <c r="J49" s="21">
        <v>2.78</v>
      </c>
    </row>
    <row r="50" spans="2:10" ht="13.5" customHeight="1"/>
    <row r="51" spans="2:10" ht="13.5" hidden="1" customHeight="1"/>
    <row r="52" spans="2:10" ht="13.5" hidden="1" customHeight="1"/>
    <row r="53" spans="2:10" ht="13.5" hidden="1" customHeight="1"/>
  </sheetData>
  <sheetProtection algorithmName="SHA-512" hashValue="5YdYNGTyFE8axDGn3Lld5oSAHK8InbfP9Ge/R/Y+hoFNGy0uJAM9xSJwZ1kAI+YPvtFCetQWC8S/AgGKGvBxYA==" saltValue="cbIoRxXDb4J0qd8NKjWk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550</v>
      </c>
      <c r="D34" s="1224"/>
      <c r="E34" s="1225"/>
      <c r="F34" s="32">
        <v>26.01</v>
      </c>
      <c r="G34" s="33">
        <v>27.38</v>
      </c>
      <c r="H34" s="33">
        <v>24.3</v>
      </c>
      <c r="I34" s="33">
        <v>23.53</v>
      </c>
      <c r="J34" s="34">
        <v>23.48</v>
      </c>
      <c r="K34" s="22"/>
      <c r="L34" s="22"/>
      <c r="M34" s="22"/>
      <c r="N34" s="22"/>
      <c r="O34" s="22"/>
      <c r="P34" s="22"/>
    </row>
    <row r="35" spans="1:16" ht="39" customHeight="1">
      <c r="A35" s="22"/>
      <c r="B35" s="35"/>
      <c r="C35" s="1218" t="s">
        <v>551</v>
      </c>
      <c r="D35" s="1219"/>
      <c r="E35" s="1220"/>
      <c r="F35" s="36">
        <v>13.33</v>
      </c>
      <c r="G35" s="37">
        <v>4.8099999999999996</v>
      </c>
      <c r="H35" s="37">
        <v>5.58</v>
      </c>
      <c r="I35" s="37">
        <v>8.49</v>
      </c>
      <c r="J35" s="38">
        <v>12.3</v>
      </c>
      <c r="K35" s="22"/>
      <c r="L35" s="22"/>
      <c r="M35" s="22"/>
      <c r="N35" s="22"/>
      <c r="O35" s="22"/>
      <c r="P35" s="22"/>
    </row>
    <row r="36" spans="1:16" ht="39" customHeight="1">
      <c r="A36" s="22"/>
      <c r="B36" s="35"/>
      <c r="C36" s="1218" t="s">
        <v>552</v>
      </c>
      <c r="D36" s="1219"/>
      <c r="E36" s="1220"/>
      <c r="F36" s="36">
        <v>7.0000000000000007E-2</v>
      </c>
      <c r="G36" s="37">
        <v>0.06</v>
      </c>
      <c r="H36" s="37">
        <v>0.11</v>
      </c>
      <c r="I36" s="37">
        <v>0.17</v>
      </c>
      <c r="J36" s="38">
        <v>0.55000000000000004</v>
      </c>
      <c r="K36" s="22"/>
      <c r="L36" s="22"/>
      <c r="M36" s="22"/>
      <c r="N36" s="22"/>
      <c r="O36" s="22"/>
      <c r="P36" s="22"/>
    </row>
    <row r="37" spans="1:16" ht="39" customHeight="1">
      <c r="A37" s="22"/>
      <c r="B37" s="35"/>
      <c r="C37" s="1218" t="s">
        <v>553</v>
      </c>
      <c r="D37" s="1219"/>
      <c r="E37" s="1220"/>
      <c r="F37" s="36">
        <v>0.26</v>
      </c>
      <c r="G37" s="37">
        <v>0.19</v>
      </c>
      <c r="H37" s="37">
        <v>0.1</v>
      </c>
      <c r="I37" s="37">
        <v>0.11</v>
      </c>
      <c r="J37" s="38">
        <v>0.11</v>
      </c>
      <c r="K37" s="22"/>
      <c r="L37" s="22"/>
      <c r="M37" s="22"/>
      <c r="N37" s="22"/>
      <c r="O37" s="22"/>
      <c r="P37" s="22"/>
    </row>
    <row r="38" spans="1:16" ht="39" customHeight="1">
      <c r="A38" s="22"/>
      <c r="B38" s="35"/>
      <c r="C38" s="1218" t="s">
        <v>554</v>
      </c>
      <c r="D38" s="1219"/>
      <c r="E38" s="1220"/>
      <c r="F38" s="36">
        <v>0.06</v>
      </c>
      <c r="G38" s="37">
        <v>0.09</v>
      </c>
      <c r="H38" s="37">
        <v>7.0000000000000007E-2</v>
      </c>
      <c r="I38" s="37">
        <v>0.04</v>
      </c>
      <c r="J38" s="38">
        <v>0.04</v>
      </c>
      <c r="K38" s="22"/>
      <c r="L38" s="22"/>
      <c r="M38" s="22"/>
      <c r="N38" s="22"/>
      <c r="O38" s="22"/>
      <c r="P38" s="22"/>
    </row>
    <row r="39" spans="1:16" ht="39" customHeight="1">
      <c r="A39" s="22"/>
      <c r="B39" s="35"/>
      <c r="C39" s="1218" t="s">
        <v>555</v>
      </c>
      <c r="D39" s="1219"/>
      <c r="E39" s="1220"/>
      <c r="F39" s="36">
        <v>0.08</v>
      </c>
      <c r="G39" s="37">
        <v>0.08</v>
      </c>
      <c r="H39" s="37">
        <v>0.09</v>
      </c>
      <c r="I39" s="37">
        <v>0</v>
      </c>
      <c r="J39" s="38">
        <v>0.01</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556</v>
      </c>
      <c r="D42" s="1219"/>
      <c r="E42" s="1220"/>
      <c r="F42" s="36" t="s">
        <v>500</v>
      </c>
      <c r="G42" s="37" t="s">
        <v>500</v>
      </c>
      <c r="H42" s="37" t="s">
        <v>500</v>
      </c>
      <c r="I42" s="37" t="s">
        <v>500</v>
      </c>
      <c r="J42" s="38" t="s">
        <v>500</v>
      </c>
      <c r="K42" s="22"/>
      <c r="L42" s="22"/>
      <c r="M42" s="22"/>
      <c r="N42" s="22"/>
      <c r="O42" s="22"/>
      <c r="P42" s="22"/>
    </row>
    <row r="43" spans="1:16" ht="39" customHeight="1" thickBot="1">
      <c r="A43" s="22"/>
      <c r="B43" s="40"/>
      <c r="C43" s="1221" t="s">
        <v>557</v>
      </c>
      <c r="D43" s="1222"/>
      <c r="E43" s="1223"/>
      <c r="F43" s="41" t="s">
        <v>500</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VFnBt7E/IZBDslIoYO88fGcKCVnV5Ymhcs61bwlbFzXeJ5F5Gajmpcg5CtK4KsErIlGLPGZfSW7KiRgddZpog==" saltValue="LYu9J1FOzoSciOBLpaxe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11</v>
      </c>
      <c r="C45" s="1235"/>
      <c r="D45" s="58"/>
      <c r="E45" s="1240" t="s">
        <v>12</v>
      </c>
      <c r="F45" s="1240"/>
      <c r="G45" s="1240"/>
      <c r="H45" s="1240"/>
      <c r="I45" s="1240"/>
      <c r="J45" s="1241"/>
      <c r="K45" s="59">
        <v>685</v>
      </c>
      <c r="L45" s="60">
        <v>713</v>
      </c>
      <c r="M45" s="60">
        <v>669</v>
      </c>
      <c r="N45" s="60">
        <v>668</v>
      </c>
      <c r="O45" s="61">
        <v>728</v>
      </c>
      <c r="P45" s="48"/>
      <c r="Q45" s="48"/>
      <c r="R45" s="48"/>
      <c r="S45" s="48"/>
      <c r="T45" s="48"/>
      <c r="U45" s="48"/>
    </row>
    <row r="46" spans="1:21" ht="30.75" customHeight="1">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c r="A48" s="48"/>
      <c r="B48" s="1236"/>
      <c r="C48" s="1237"/>
      <c r="D48" s="62"/>
      <c r="E48" s="1228" t="s">
        <v>15</v>
      </c>
      <c r="F48" s="1228"/>
      <c r="G48" s="1228"/>
      <c r="H48" s="1228"/>
      <c r="I48" s="1228"/>
      <c r="J48" s="1229"/>
      <c r="K48" s="63">
        <v>168</v>
      </c>
      <c r="L48" s="64">
        <v>165</v>
      </c>
      <c r="M48" s="64">
        <v>169</v>
      </c>
      <c r="N48" s="64">
        <v>172</v>
      </c>
      <c r="O48" s="65">
        <v>178</v>
      </c>
      <c r="P48" s="48"/>
      <c r="Q48" s="48"/>
      <c r="R48" s="48"/>
      <c r="S48" s="48"/>
      <c r="T48" s="48"/>
      <c r="U48" s="48"/>
    </row>
    <row r="49" spans="1:21" ht="30.75" customHeight="1">
      <c r="A49" s="48"/>
      <c r="B49" s="1236"/>
      <c r="C49" s="1237"/>
      <c r="D49" s="62"/>
      <c r="E49" s="1228" t="s">
        <v>16</v>
      </c>
      <c r="F49" s="1228"/>
      <c r="G49" s="1228"/>
      <c r="H49" s="1228"/>
      <c r="I49" s="1228"/>
      <c r="J49" s="1229"/>
      <c r="K49" s="63">
        <v>2</v>
      </c>
      <c r="L49" s="64">
        <v>3</v>
      </c>
      <c r="M49" s="64">
        <v>4</v>
      </c>
      <c r="N49" s="64">
        <v>4</v>
      </c>
      <c r="O49" s="65">
        <v>18</v>
      </c>
      <c r="P49" s="48"/>
      <c r="Q49" s="48"/>
      <c r="R49" s="48"/>
      <c r="S49" s="48"/>
      <c r="T49" s="48"/>
      <c r="U49" s="48"/>
    </row>
    <row r="50" spans="1:21" ht="30.75" customHeight="1">
      <c r="A50" s="48"/>
      <c r="B50" s="1236"/>
      <c r="C50" s="1237"/>
      <c r="D50" s="62"/>
      <c r="E50" s="1228" t="s">
        <v>17</v>
      </c>
      <c r="F50" s="1228"/>
      <c r="G50" s="1228"/>
      <c r="H50" s="1228"/>
      <c r="I50" s="1228"/>
      <c r="J50" s="1229"/>
      <c r="K50" s="63">
        <v>2</v>
      </c>
      <c r="L50" s="64">
        <v>8</v>
      </c>
      <c r="M50" s="64">
        <v>3</v>
      </c>
      <c r="N50" s="64">
        <v>3</v>
      </c>
      <c r="O50" s="65">
        <v>2</v>
      </c>
      <c r="P50" s="48"/>
      <c r="Q50" s="48"/>
      <c r="R50" s="48"/>
      <c r="S50" s="48"/>
      <c r="T50" s="48"/>
      <c r="U50" s="48"/>
    </row>
    <row r="51" spans="1:21" ht="30.75" customHeight="1">
      <c r="A51" s="48"/>
      <c r="B51" s="1238"/>
      <c r="C51" s="1239"/>
      <c r="D51" s="66"/>
      <c r="E51" s="1228" t="s">
        <v>18</v>
      </c>
      <c r="F51" s="1228"/>
      <c r="G51" s="1228"/>
      <c r="H51" s="1228"/>
      <c r="I51" s="1228"/>
      <c r="J51" s="1229"/>
      <c r="K51" s="63" t="s">
        <v>500</v>
      </c>
      <c r="L51" s="64" t="s">
        <v>500</v>
      </c>
      <c r="M51" s="64" t="s">
        <v>500</v>
      </c>
      <c r="N51" s="64" t="s">
        <v>500</v>
      </c>
      <c r="O51" s="65" t="s">
        <v>500</v>
      </c>
      <c r="P51" s="48"/>
      <c r="Q51" s="48"/>
      <c r="R51" s="48"/>
      <c r="S51" s="48"/>
      <c r="T51" s="48"/>
      <c r="U51" s="48"/>
    </row>
    <row r="52" spans="1:21" ht="30.75" customHeight="1">
      <c r="A52" s="48"/>
      <c r="B52" s="1226" t="s">
        <v>19</v>
      </c>
      <c r="C52" s="1227"/>
      <c r="D52" s="66"/>
      <c r="E52" s="1228" t="s">
        <v>20</v>
      </c>
      <c r="F52" s="1228"/>
      <c r="G52" s="1228"/>
      <c r="H52" s="1228"/>
      <c r="I52" s="1228"/>
      <c r="J52" s="1229"/>
      <c r="K52" s="63">
        <v>529</v>
      </c>
      <c r="L52" s="64">
        <v>556</v>
      </c>
      <c r="M52" s="64">
        <v>560</v>
      </c>
      <c r="N52" s="64">
        <v>554</v>
      </c>
      <c r="O52" s="65">
        <v>598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328</v>
      </c>
      <c r="L53" s="69">
        <v>333</v>
      </c>
      <c r="M53" s="69">
        <v>285</v>
      </c>
      <c r="N53" s="69">
        <v>293</v>
      </c>
      <c r="O53" s="70">
        <v>328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HF03YgFbtBdBRzuuyVJanwAFoc/HedUhIbiJ2SnJagwGtfsvahAXrAVyJmGNpB5859pW0+veE4QNTBBYLPNUg==" saltValue="0Ifis89wkIKTZ3H8NnHQO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54" t="s">
        <v>24</v>
      </c>
      <c r="C41" s="1255"/>
      <c r="D41" s="81"/>
      <c r="E41" s="1256" t="s">
        <v>25</v>
      </c>
      <c r="F41" s="1256"/>
      <c r="G41" s="1256"/>
      <c r="H41" s="1257"/>
      <c r="I41" s="82">
        <v>6910</v>
      </c>
      <c r="J41" s="83">
        <v>6941</v>
      </c>
      <c r="K41" s="83">
        <v>7122</v>
      </c>
      <c r="L41" s="83">
        <v>7356</v>
      </c>
      <c r="M41" s="84">
        <v>7533</v>
      </c>
    </row>
    <row r="42" spans="2:13" ht="27.75" customHeight="1">
      <c r="B42" s="1244"/>
      <c r="C42" s="1245"/>
      <c r="D42" s="85"/>
      <c r="E42" s="1248" t="s">
        <v>26</v>
      </c>
      <c r="F42" s="1248"/>
      <c r="G42" s="1248"/>
      <c r="H42" s="1249"/>
      <c r="I42" s="86" t="s">
        <v>500</v>
      </c>
      <c r="J42" s="87" t="s">
        <v>500</v>
      </c>
      <c r="K42" s="87" t="s">
        <v>500</v>
      </c>
      <c r="L42" s="87" t="s">
        <v>500</v>
      </c>
      <c r="M42" s="88" t="s">
        <v>500</v>
      </c>
    </row>
    <row r="43" spans="2:13" ht="27.75" customHeight="1">
      <c r="B43" s="1244"/>
      <c r="C43" s="1245"/>
      <c r="D43" s="85"/>
      <c r="E43" s="1248" t="s">
        <v>27</v>
      </c>
      <c r="F43" s="1248"/>
      <c r="G43" s="1248"/>
      <c r="H43" s="1249"/>
      <c r="I43" s="86">
        <v>2617</v>
      </c>
      <c r="J43" s="87">
        <v>2586</v>
      </c>
      <c r="K43" s="87">
        <v>2581</v>
      </c>
      <c r="L43" s="87">
        <v>2566</v>
      </c>
      <c r="M43" s="88">
        <v>2559</v>
      </c>
    </row>
    <row r="44" spans="2:13" ht="27.75" customHeight="1">
      <c r="B44" s="1244"/>
      <c r="C44" s="1245"/>
      <c r="D44" s="85"/>
      <c r="E44" s="1248" t="s">
        <v>28</v>
      </c>
      <c r="F44" s="1248"/>
      <c r="G44" s="1248"/>
      <c r="H44" s="1249"/>
      <c r="I44" s="86">
        <v>11</v>
      </c>
      <c r="J44" s="87">
        <v>16</v>
      </c>
      <c r="K44" s="87">
        <v>220</v>
      </c>
      <c r="L44" s="87">
        <v>217</v>
      </c>
      <c r="M44" s="88">
        <v>199</v>
      </c>
    </row>
    <row r="45" spans="2:13" ht="27.75" customHeight="1">
      <c r="B45" s="1244"/>
      <c r="C45" s="1245"/>
      <c r="D45" s="85"/>
      <c r="E45" s="1248" t="s">
        <v>29</v>
      </c>
      <c r="F45" s="1248"/>
      <c r="G45" s="1248"/>
      <c r="H45" s="1249"/>
      <c r="I45" s="86">
        <v>1144</v>
      </c>
      <c r="J45" s="87">
        <v>1046</v>
      </c>
      <c r="K45" s="87">
        <v>968</v>
      </c>
      <c r="L45" s="87">
        <v>919</v>
      </c>
      <c r="M45" s="88">
        <v>874</v>
      </c>
    </row>
    <row r="46" spans="2:13" ht="27.75" customHeight="1">
      <c r="B46" s="1244"/>
      <c r="C46" s="1245"/>
      <c r="D46" s="89"/>
      <c r="E46" s="1248" t="s">
        <v>30</v>
      </c>
      <c r="F46" s="1248"/>
      <c r="G46" s="1248"/>
      <c r="H46" s="1249"/>
      <c r="I46" s="86">
        <v>6</v>
      </c>
      <c r="J46" s="87" t="s">
        <v>500</v>
      </c>
      <c r="K46" s="87" t="s">
        <v>500</v>
      </c>
      <c r="L46" s="87" t="s">
        <v>500</v>
      </c>
      <c r="M46" s="88" t="s">
        <v>500</v>
      </c>
    </row>
    <row r="47" spans="2:13" ht="27.75" customHeight="1">
      <c r="B47" s="1244"/>
      <c r="C47" s="1245"/>
      <c r="D47" s="90"/>
      <c r="E47" s="1258" t="s">
        <v>31</v>
      </c>
      <c r="F47" s="1259"/>
      <c r="G47" s="1259"/>
      <c r="H47" s="1260"/>
      <c r="I47" s="86" t="s">
        <v>500</v>
      </c>
      <c r="J47" s="87" t="s">
        <v>500</v>
      </c>
      <c r="K47" s="87" t="s">
        <v>500</v>
      </c>
      <c r="L47" s="87" t="s">
        <v>500</v>
      </c>
      <c r="M47" s="88" t="s">
        <v>500</v>
      </c>
    </row>
    <row r="48" spans="2:13" ht="27.75" customHeight="1">
      <c r="B48" s="1244"/>
      <c r="C48" s="1245"/>
      <c r="D48" s="85"/>
      <c r="E48" s="1248" t="s">
        <v>32</v>
      </c>
      <c r="F48" s="1248"/>
      <c r="G48" s="1248"/>
      <c r="H48" s="1249"/>
      <c r="I48" s="86" t="s">
        <v>500</v>
      </c>
      <c r="J48" s="87" t="s">
        <v>500</v>
      </c>
      <c r="K48" s="87" t="s">
        <v>500</v>
      </c>
      <c r="L48" s="87" t="s">
        <v>500</v>
      </c>
      <c r="M48" s="88" t="s">
        <v>500</v>
      </c>
    </row>
    <row r="49" spans="2:13" ht="27.75" customHeight="1">
      <c r="B49" s="1246"/>
      <c r="C49" s="1247"/>
      <c r="D49" s="85"/>
      <c r="E49" s="1248" t="s">
        <v>33</v>
      </c>
      <c r="F49" s="1248"/>
      <c r="G49" s="1248"/>
      <c r="H49" s="1249"/>
      <c r="I49" s="86" t="s">
        <v>500</v>
      </c>
      <c r="J49" s="87" t="s">
        <v>500</v>
      </c>
      <c r="K49" s="87" t="s">
        <v>500</v>
      </c>
      <c r="L49" s="87" t="s">
        <v>500</v>
      </c>
      <c r="M49" s="88" t="s">
        <v>500</v>
      </c>
    </row>
    <row r="50" spans="2:13" ht="27.75" customHeight="1">
      <c r="B50" s="1242" t="s">
        <v>34</v>
      </c>
      <c r="C50" s="1243"/>
      <c r="D50" s="91"/>
      <c r="E50" s="1248" t="s">
        <v>35</v>
      </c>
      <c r="F50" s="1248"/>
      <c r="G50" s="1248"/>
      <c r="H50" s="1249"/>
      <c r="I50" s="86">
        <v>2115</v>
      </c>
      <c r="J50" s="87">
        <v>2362</v>
      </c>
      <c r="K50" s="87">
        <v>2452</v>
      </c>
      <c r="L50" s="87">
        <v>2072</v>
      </c>
      <c r="M50" s="88">
        <v>2018</v>
      </c>
    </row>
    <row r="51" spans="2:13" ht="27.75" customHeight="1">
      <c r="B51" s="1244"/>
      <c r="C51" s="1245"/>
      <c r="D51" s="85"/>
      <c r="E51" s="1248" t="s">
        <v>36</v>
      </c>
      <c r="F51" s="1248"/>
      <c r="G51" s="1248"/>
      <c r="H51" s="1249"/>
      <c r="I51" s="86">
        <v>95</v>
      </c>
      <c r="J51" s="87">
        <v>65</v>
      </c>
      <c r="K51" s="87">
        <v>26</v>
      </c>
      <c r="L51" s="87">
        <v>14</v>
      </c>
      <c r="M51" s="88">
        <v>12</v>
      </c>
    </row>
    <row r="52" spans="2:13" ht="27.75" customHeight="1">
      <c r="B52" s="1246"/>
      <c r="C52" s="1247"/>
      <c r="D52" s="85"/>
      <c r="E52" s="1248" t="s">
        <v>37</v>
      </c>
      <c r="F52" s="1248"/>
      <c r="G52" s="1248"/>
      <c r="H52" s="1249"/>
      <c r="I52" s="86">
        <v>5833</v>
      </c>
      <c r="J52" s="87">
        <v>5883</v>
      </c>
      <c r="K52" s="87">
        <v>5933</v>
      </c>
      <c r="L52" s="87">
        <v>6160</v>
      </c>
      <c r="M52" s="88">
        <v>6235</v>
      </c>
    </row>
    <row r="53" spans="2:13" ht="27.75" customHeight="1" thickBot="1">
      <c r="B53" s="1250" t="s">
        <v>38</v>
      </c>
      <c r="C53" s="1251"/>
      <c r="D53" s="92"/>
      <c r="E53" s="1252" t="s">
        <v>39</v>
      </c>
      <c r="F53" s="1252"/>
      <c r="G53" s="1252"/>
      <c r="H53" s="1253"/>
      <c r="I53" s="93">
        <v>2645</v>
      </c>
      <c r="J53" s="94">
        <v>2280</v>
      </c>
      <c r="K53" s="94">
        <v>2479</v>
      </c>
      <c r="L53" s="94">
        <v>2812</v>
      </c>
      <c r="M53" s="95">
        <v>2900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TxWnblW9WpnrYLg9TzEZCQds7ZHaR57v1fwga5VBaPCyrnj4qI/ls7FQa8++89Rt2JLQcmKL/RC6gEcAAZMTg==" saltValue="DMyrZTzpKUyP5H8p/O5N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69" t="s">
        <v>42</v>
      </c>
      <c r="D55" s="1269"/>
      <c r="E55" s="1270"/>
      <c r="F55" s="107">
        <v>1650</v>
      </c>
      <c r="G55" s="107">
        <v>1295</v>
      </c>
      <c r="H55" s="108">
        <v>1254</v>
      </c>
    </row>
    <row r="56" spans="2:8" ht="52.5" customHeight="1">
      <c r="B56" s="109"/>
      <c r="C56" s="1271" t="s">
        <v>43</v>
      </c>
      <c r="D56" s="1271"/>
      <c r="E56" s="1272"/>
      <c r="F56" s="110">
        <v>56</v>
      </c>
      <c r="G56" s="110">
        <v>53</v>
      </c>
      <c r="H56" s="111">
        <v>50</v>
      </c>
    </row>
    <row r="57" spans="2:8" ht="53.25" customHeight="1">
      <c r="B57" s="109"/>
      <c r="C57" s="1273" t="s">
        <v>44</v>
      </c>
      <c r="D57" s="1273"/>
      <c r="E57" s="1274"/>
      <c r="F57" s="112">
        <v>602</v>
      </c>
      <c r="G57" s="112">
        <v>567</v>
      </c>
      <c r="H57" s="113">
        <v>535</v>
      </c>
    </row>
    <row r="58" spans="2:8" ht="45.75" customHeight="1">
      <c r="B58" s="114"/>
      <c r="C58" s="1261" t="s">
        <v>565</v>
      </c>
      <c r="D58" s="1262"/>
      <c r="E58" s="1263"/>
      <c r="F58" s="115">
        <v>408</v>
      </c>
      <c r="G58" s="115">
        <v>359</v>
      </c>
      <c r="H58" s="116">
        <v>318</v>
      </c>
    </row>
    <row r="59" spans="2:8" ht="45.75" customHeight="1">
      <c r="B59" s="114"/>
      <c r="C59" s="1261" t="s">
        <v>566</v>
      </c>
      <c r="D59" s="1262"/>
      <c r="E59" s="1263"/>
      <c r="F59" s="115">
        <v>166</v>
      </c>
      <c r="G59" s="115">
        <v>166</v>
      </c>
      <c r="H59" s="116">
        <v>166</v>
      </c>
    </row>
    <row r="60" spans="2:8" ht="45.75" customHeight="1">
      <c r="B60" s="114"/>
      <c r="C60" s="1261" t="s">
        <v>567</v>
      </c>
      <c r="D60" s="1262"/>
      <c r="E60" s="1263"/>
      <c r="F60" s="115">
        <v>5</v>
      </c>
      <c r="G60" s="115">
        <v>18</v>
      </c>
      <c r="H60" s="116">
        <v>27</v>
      </c>
    </row>
    <row r="61" spans="2:8" ht="45.75" customHeight="1">
      <c r="B61" s="114"/>
      <c r="C61" s="1261" t="s">
        <v>568</v>
      </c>
      <c r="D61" s="1262"/>
      <c r="E61" s="1263"/>
      <c r="F61" s="115">
        <v>22</v>
      </c>
      <c r="G61" s="115">
        <v>22</v>
      </c>
      <c r="H61" s="116">
        <v>22</v>
      </c>
    </row>
    <row r="62" spans="2:8" ht="45.75" customHeight="1" thickBot="1">
      <c r="B62" s="117"/>
      <c r="C62" s="1264" t="s">
        <v>569</v>
      </c>
      <c r="D62" s="1265"/>
      <c r="E62" s="1266"/>
      <c r="F62" s="118">
        <v>1</v>
      </c>
      <c r="G62" s="118">
        <v>1</v>
      </c>
      <c r="H62" s="119">
        <v>1</v>
      </c>
    </row>
    <row r="63" spans="2:8" ht="52.5" customHeight="1" thickBot="1">
      <c r="B63" s="120"/>
      <c r="C63" s="1267" t="s">
        <v>45</v>
      </c>
      <c r="D63" s="1267"/>
      <c r="E63" s="1268"/>
      <c r="F63" s="121">
        <v>2308</v>
      </c>
      <c r="G63" s="121">
        <v>1915</v>
      </c>
      <c r="H63" s="122">
        <v>1838</v>
      </c>
    </row>
    <row r="64" spans="2:8" ht="15" customHeight="1"/>
    <row r="65" ht="0" hidden="1" customHeight="1"/>
    <row r="66" ht="0" hidden="1" customHeight="1"/>
  </sheetData>
  <sheetProtection algorithmName="SHA-512" hashValue="AomtmzDWbLx1oQd3I/z5eVz8lFkfLnEKcss+Xprk0jXjsKGZ09qgVe806jlD7Fi0BrheGfDUb3F3AzBxd8CIrA==" saltValue="Fzci0QSRQxKlZcsT/SOm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574</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543</v>
      </c>
      <c r="BQ50" s="1280"/>
      <c r="BR50" s="1280"/>
      <c r="BS50" s="1280"/>
      <c r="BT50" s="1280"/>
      <c r="BU50" s="1280"/>
      <c r="BV50" s="1280"/>
      <c r="BW50" s="1280"/>
      <c r="BX50" s="1280" t="s">
        <v>544</v>
      </c>
      <c r="BY50" s="1280"/>
      <c r="BZ50" s="1280"/>
      <c r="CA50" s="1280"/>
      <c r="CB50" s="1280"/>
      <c r="CC50" s="1280"/>
      <c r="CD50" s="1280"/>
      <c r="CE50" s="1280"/>
      <c r="CF50" s="1280" t="s">
        <v>545</v>
      </c>
      <c r="CG50" s="1280"/>
      <c r="CH50" s="1280"/>
      <c r="CI50" s="1280"/>
      <c r="CJ50" s="1280"/>
      <c r="CK50" s="1280"/>
      <c r="CL50" s="1280"/>
      <c r="CM50" s="1280"/>
      <c r="CN50" s="1280" t="s">
        <v>546</v>
      </c>
      <c r="CO50" s="1280"/>
      <c r="CP50" s="1280"/>
      <c r="CQ50" s="1280"/>
      <c r="CR50" s="1280"/>
      <c r="CS50" s="1280"/>
      <c r="CT50" s="1280"/>
      <c r="CU50" s="1280"/>
      <c r="CV50" s="1280" t="s">
        <v>547</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575</v>
      </c>
      <c r="AO51" s="1278"/>
      <c r="AP51" s="1278"/>
      <c r="AQ51" s="1278"/>
      <c r="AR51" s="1278"/>
      <c r="AS51" s="1278"/>
      <c r="AT51" s="1278"/>
      <c r="AU51" s="1278"/>
      <c r="AV51" s="1278"/>
      <c r="AW51" s="1278"/>
      <c r="AX51" s="1278"/>
      <c r="AY51" s="1278"/>
      <c r="AZ51" s="1278"/>
      <c r="BA51" s="1278"/>
      <c r="BB51" s="1278" t="s">
        <v>576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72.599999999999994</v>
      </c>
      <c r="CG51" s="1275"/>
      <c r="CH51" s="1275"/>
      <c r="CI51" s="1275"/>
      <c r="CJ51" s="1275"/>
      <c r="CK51" s="1275"/>
      <c r="CL51" s="1275"/>
      <c r="CM51" s="1275"/>
      <c r="CN51" s="1275">
        <v>83.5</v>
      </c>
      <c r="CO51" s="1275"/>
      <c r="CP51" s="1275"/>
      <c r="CQ51" s="1275"/>
      <c r="CR51" s="1275"/>
      <c r="CS51" s="1275"/>
      <c r="CT51" s="1275"/>
      <c r="CU51" s="1275"/>
      <c r="CV51" s="1275">
        <v>87</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48</v>
      </c>
      <c r="CG53" s="1275"/>
      <c r="CH53" s="1275"/>
      <c r="CI53" s="1275"/>
      <c r="CJ53" s="1275"/>
      <c r="CK53" s="1275"/>
      <c r="CL53" s="1275"/>
      <c r="CM53" s="1275"/>
      <c r="CN53" s="1275">
        <v>53</v>
      </c>
      <c r="CO53" s="1275"/>
      <c r="CP53" s="1275"/>
      <c r="CQ53" s="1275"/>
      <c r="CR53" s="1275"/>
      <c r="CS53" s="1275"/>
      <c r="CT53" s="1275"/>
      <c r="CU53" s="1275"/>
      <c r="CV53" s="1275">
        <v>54.6</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578</v>
      </c>
      <c r="AO55" s="1280"/>
      <c r="AP55" s="1280"/>
      <c r="AQ55" s="1280"/>
      <c r="AR55" s="1280"/>
      <c r="AS55" s="1280"/>
      <c r="AT55" s="1280"/>
      <c r="AU55" s="1280"/>
      <c r="AV55" s="1280"/>
      <c r="AW55" s="1280"/>
      <c r="AX55" s="1280"/>
      <c r="AY55" s="1280"/>
      <c r="AZ55" s="1280"/>
      <c r="BA55" s="1280"/>
      <c r="BB55" s="1278" t="s">
        <v>579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55.3</v>
      </c>
      <c r="CG57" s="1275"/>
      <c r="CH57" s="1275"/>
      <c r="CI57" s="1275"/>
      <c r="CJ57" s="1275"/>
      <c r="CK57" s="1275"/>
      <c r="CL57" s="1275"/>
      <c r="CM57" s="1275"/>
      <c r="CN57" s="1275">
        <v>56.3</v>
      </c>
      <c r="CO57" s="1275"/>
      <c r="CP57" s="1275"/>
      <c r="CQ57" s="1275"/>
      <c r="CR57" s="1275"/>
      <c r="CS57" s="1275"/>
      <c r="CT57" s="1275"/>
      <c r="CU57" s="1275"/>
      <c r="CV57" s="1275">
        <v>58.5</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580</v>
      </c>
    </row>
    <row r="64" spans="1:109">
      <c r="B64" s="374"/>
      <c r="G64" s="381"/>
      <c r="I64" s="394"/>
      <c r="J64" s="394"/>
      <c r="K64" s="394"/>
      <c r="L64" s="394"/>
      <c r="M64" s="394"/>
      <c r="N64" s="395"/>
      <c r="AM64" s="381"/>
      <c r="AN64" s="381" t="s">
        <v>572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574</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543</v>
      </c>
      <c r="BQ72" s="1280"/>
      <c r="BR72" s="1280"/>
      <c r="BS72" s="1280"/>
      <c r="BT72" s="1280"/>
      <c r="BU72" s="1280"/>
      <c r="BV72" s="1280"/>
      <c r="BW72" s="1280"/>
      <c r="BX72" s="1280" t="s">
        <v>544</v>
      </c>
      <c r="BY72" s="1280"/>
      <c r="BZ72" s="1280"/>
      <c r="CA72" s="1280"/>
      <c r="CB72" s="1280"/>
      <c r="CC72" s="1280"/>
      <c r="CD72" s="1280"/>
      <c r="CE72" s="1280"/>
      <c r="CF72" s="1280" t="s">
        <v>545</v>
      </c>
      <c r="CG72" s="1280"/>
      <c r="CH72" s="1280"/>
      <c r="CI72" s="1280"/>
      <c r="CJ72" s="1280"/>
      <c r="CK72" s="1280"/>
      <c r="CL72" s="1280"/>
      <c r="CM72" s="1280"/>
      <c r="CN72" s="1280" t="s">
        <v>546</v>
      </c>
      <c r="CO72" s="1280"/>
      <c r="CP72" s="1280"/>
      <c r="CQ72" s="1280"/>
      <c r="CR72" s="1280"/>
      <c r="CS72" s="1280"/>
      <c r="CT72" s="1280"/>
      <c r="CU72" s="1280"/>
      <c r="CV72" s="1280" t="s">
        <v>547</v>
      </c>
      <c r="CW72" s="1280"/>
      <c r="CX72" s="1280"/>
      <c r="CY72" s="1280"/>
      <c r="CZ72" s="1280"/>
      <c r="DA72" s="1280"/>
      <c r="DB72" s="1280"/>
      <c r="DC72" s="1280"/>
    </row>
    <row r="73" spans="2:107">
      <c r="B73" s="374"/>
      <c r="G73" s="1283"/>
      <c r="H73" s="1283"/>
      <c r="I73" s="1283"/>
      <c r="J73" s="1283"/>
      <c r="K73" s="1279"/>
      <c r="L73" s="1279"/>
      <c r="M73" s="1279"/>
      <c r="N73" s="1279"/>
      <c r="AM73" s="383"/>
      <c r="AN73" s="1278" t="s">
        <v>575</v>
      </c>
      <c r="AO73" s="1278"/>
      <c r="AP73" s="1278"/>
      <c r="AQ73" s="1278"/>
      <c r="AR73" s="1278"/>
      <c r="AS73" s="1278"/>
      <c r="AT73" s="1278"/>
      <c r="AU73" s="1278"/>
      <c r="AV73" s="1278"/>
      <c r="AW73" s="1278"/>
      <c r="AX73" s="1278"/>
      <c r="AY73" s="1278"/>
      <c r="AZ73" s="1278"/>
      <c r="BA73" s="1278"/>
      <c r="BB73" s="1278" t="s">
        <v>579</v>
      </c>
      <c r="BC73" s="1278"/>
      <c r="BD73" s="1278"/>
      <c r="BE73" s="1278"/>
      <c r="BF73" s="1278"/>
      <c r="BG73" s="1278"/>
      <c r="BH73" s="1278"/>
      <c r="BI73" s="1278"/>
      <c r="BJ73" s="1278"/>
      <c r="BK73" s="1278"/>
      <c r="BL73" s="1278"/>
      <c r="BM73" s="1278"/>
      <c r="BN73" s="1278"/>
      <c r="BO73" s="1278"/>
      <c r="BP73" s="1275">
        <v>77.3</v>
      </c>
      <c r="BQ73" s="1275"/>
      <c r="BR73" s="1275"/>
      <c r="BS73" s="1275"/>
      <c r="BT73" s="1275"/>
      <c r="BU73" s="1275"/>
      <c r="BV73" s="1275"/>
      <c r="BW73" s="1275"/>
      <c r="BX73" s="1275">
        <v>68.5</v>
      </c>
      <c r="BY73" s="1275"/>
      <c r="BZ73" s="1275"/>
      <c r="CA73" s="1275"/>
      <c r="CB73" s="1275"/>
      <c r="CC73" s="1275"/>
      <c r="CD73" s="1275"/>
      <c r="CE73" s="1275"/>
      <c r="CF73" s="1275">
        <v>72.599999999999994</v>
      </c>
      <c r="CG73" s="1275"/>
      <c r="CH73" s="1275"/>
      <c r="CI73" s="1275"/>
      <c r="CJ73" s="1275"/>
      <c r="CK73" s="1275"/>
      <c r="CL73" s="1275"/>
      <c r="CM73" s="1275"/>
      <c r="CN73" s="1275">
        <v>83.5</v>
      </c>
      <c r="CO73" s="1275"/>
      <c r="CP73" s="1275"/>
      <c r="CQ73" s="1275"/>
      <c r="CR73" s="1275"/>
      <c r="CS73" s="1275"/>
      <c r="CT73" s="1275"/>
      <c r="CU73" s="1275"/>
      <c r="CV73" s="1275">
        <v>87</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582</v>
      </c>
      <c r="BC75" s="1278"/>
      <c r="BD75" s="1278"/>
      <c r="BE75" s="1278"/>
      <c r="BF75" s="1278"/>
      <c r="BG75" s="1278"/>
      <c r="BH75" s="1278"/>
      <c r="BI75" s="1278"/>
      <c r="BJ75" s="1278"/>
      <c r="BK75" s="1278"/>
      <c r="BL75" s="1278"/>
      <c r="BM75" s="1278"/>
      <c r="BN75" s="1278"/>
      <c r="BO75" s="1278"/>
      <c r="BP75" s="1275">
        <v>10.9</v>
      </c>
      <c r="BQ75" s="1275"/>
      <c r="BR75" s="1275"/>
      <c r="BS75" s="1275"/>
      <c r="BT75" s="1275"/>
      <c r="BU75" s="1275"/>
      <c r="BV75" s="1275"/>
      <c r="BW75" s="1275"/>
      <c r="BX75" s="1275">
        <v>10.1</v>
      </c>
      <c r="BY75" s="1275"/>
      <c r="BZ75" s="1275"/>
      <c r="CA75" s="1275"/>
      <c r="CB75" s="1275"/>
      <c r="CC75" s="1275"/>
      <c r="CD75" s="1275"/>
      <c r="CE75" s="1275"/>
      <c r="CF75" s="1275">
        <v>9.3000000000000007</v>
      </c>
      <c r="CG75" s="1275"/>
      <c r="CH75" s="1275"/>
      <c r="CI75" s="1275"/>
      <c r="CJ75" s="1275"/>
      <c r="CK75" s="1275"/>
      <c r="CL75" s="1275"/>
      <c r="CM75" s="1275"/>
      <c r="CN75" s="1275">
        <v>9</v>
      </c>
      <c r="CO75" s="1275"/>
      <c r="CP75" s="1275"/>
      <c r="CQ75" s="1275"/>
      <c r="CR75" s="1275"/>
      <c r="CS75" s="1275"/>
      <c r="CT75" s="1275"/>
      <c r="CU75" s="1275"/>
      <c r="CV75" s="1275">
        <v>8.9</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578</v>
      </c>
      <c r="AO77" s="1280"/>
      <c r="AP77" s="1280"/>
      <c r="AQ77" s="1280"/>
      <c r="AR77" s="1280"/>
      <c r="AS77" s="1280"/>
      <c r="AT77" s="1280"/>
      <c r="AU77" s="1280"/>
      <c r="AV77" s="1280"/>
      <c r="AW77" s="1280"/>
      <c r="AX77" s="1280"/>
      <c r="AY77" s="1280"/>
      <c r="AZ77" s="1280"/>
      <c r="BA77" s="1280"/>
      <c r="BB77" s="1278" t="s">
        <v>579</v>
      </c>
      <c r="BC77" s="1278"/>
      <c r="BD77" s="1278"/>
      <c r="BE77" s="1278"/>
      <c r="BF77" s="1278"/>
      <c r="BG77" s="1278"/>
      <c r="BH77" s="1278"/>
      <c r="BI77" s="1278"/>
      <c r="BJ77" s="1278"/>
      <c r="BK77" s="1278"/>
      <c r="BL77" s="1278"/>
      <c r="BM77" s="1278"/>
      <c r="BN77" s="1278"/>
      <c r="BO77" s="1278"/>
      <c r="BP77" s="1275">
        <v>55.2</v>
      </c>
      <c r="BQ77" s="1275"/>
      <c r="BR77" s="1275"/>
      <c r="BS77" s="1275"/>
      <c r="BT77" s="1275"/>
      <c r="BU77" s="1275"/>
      <c r="BV77" s="1275"/>
      <c r="BW77" s="1275"/>
      <c r="BX77" s="1275">
        <v>54</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582</v>
      </c>
      <c r="BC79" s="1278"/>
      <c r="BD79" s="1278"/>
      <c r="BE79" s="1278"/>
      <c r="BF79" s="1278"/>
      <c r="BG79" s="1278"/>
      <c r="BH79" s="1278"/>
      <c r="BI79" s="1278"/>
      <c r="BJ79" s="1278"/>
      <c r="BK79" s="1278"/>
      <c r="BL79" s="1278"/>
      <c r="BM79" s="1278"/>
      <c r="BN79" s="1278"/>
      <c r="BO79" s="1278"/>
      <c r="BP79" s="1275">
        <v>12.5</v>
      </c>
      <c r="BQ79" s="1275"/>
      <c r="BR79" s="1275"/>
      <c r="BS79" s="1275"/>
      <c r="BT79" s="1275"/>
      <c r="BU79" s="1275"/>
      <c r="BV79" s="1275"/>
      <c r="BW79" s="1275"/>
      <c r="BX79" s="1275">
        <v>11.5</v>
      </c>
      <c r="BY79" s="1275"/>
      <c r="BZ79" s="1275"/>
      <c r="CA79" s="1275"/>
      <c r="CB79" s="1275"/>
      <c r="CC79" s="1275"/>
      <c r="CD79" s="1275"/>
      <c r="CE79" s="1275"/>
      <c r="CF79" s="1275">
        <v>8.6</v>
      </c>
      <c r="CG79" s="1275"/>
      <c r="CH79" s="1275"/>
      <c r="CI79" s="1275"/>
      <c r="CJ79" s="1275"/>
      <c r="CK79" s="1275"/>
      <c r="CL79" s="1275"/>
      <c r="CM79" s="1275"/>
      <c r="CN79" s="1275">
        <v>8.5</v>
      </c>
      <c r="CO79" s="1275"/>
      <c r="CP79" s="1275"/>
      <c r="CQ79" s="1275"/>
      <c r="CR79" s="1275"/>
      <c r="CS79" s="1275"/>
      <c r="CT79" s="1275"/>
      <c r="CU79" s="1275"/>
      <c r="CV79" s="1275">
        <v>8.5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IuYXAkEzMCDdWaMdhzJsNamHssrlwXNuLucsclBg5JSAnK4VE+jLzBLn0M73YjPxh1RYRZ8fEbnq8SLqnnfwA==" saltValue="m4GbfLWMdjDjIgnhkSdN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lMzTn406NF7pbgZ3Q3Mko7m3sbWjEkYU48foUJbhufb0+0E4Yv7ICFlb/7zT1a+VxM050Av5WhuZr1SS7soPQ==" saltValue="lnnuCjQ5yygEHcvTN68R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GXcwK3PldBSHeMiRP2kvF2Q164UnYn3teO8mMLkYKzufUzY3caUTctqfYVt0v0H6KRS/b2hqWREdO3Wt/JUGQ==" saltValue="iQ3cVnXOz20BIc3MSU7Z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185901</v>
      </c>
      <c r="E3" s="141"/>
      <c r="F3" s="142">
        <v>136577</v>
      </c>
      <c r="G3" s="143"/>
      <c r="H3" s="144"/>
    </row>
    <row r="4" spans="1:8">
      <c r="A4" s="145"/>
      <c r="B4" s="146"/>
      <c r="C4" s="147"/>
      <c r="D4" s="148">
        <v>45860</v>
      </c>
      <c r="E4" s="149"/>
      <c r="F4" s="150">
        <v>59645</v>
      </c>
      <c r="G4" s="151"/>
      <c r="H4" s="152"/>
    </row>
    <row r="5" spans="1:8">
      <c r="A5" s="133" t="s">
        <v>535</v>
      </c>
      <c r="B5" s="138"/>
      <c r="C5" s="139"/>
      <c r="D5" s="140">
        <v>166795</v>
      </c>
      <c r="E5" s="141"/>
      <c r="F5" s="142">
        <v>132212</v>
      </c>
      <c r="G5" s="143"/>
      <c r="H5" s="144"/>
    </row>
    <row r="6" spans="1:8">
      <c r="A6" s="145"/>
      <c r="B6" s="146"/>
      <c r="C6" s="147"/>
      <c r="D6" s="148">
        <v>89658</v>
      </c>
      <c r="E6" s="149"/>
      <c r="F6" s="150">
        <v>67114</v>
      </c>
      <c r="G6" s="151"/>
      <c r="H6" s="152"/>
    </row>
    <row r="7" spans="1:8">
      <c r="A7" s="133" t="s">
        <v>536</v>
      </c>
      <c r="B7" s="138"/>
      <c r="C7" s="139"/>
      <c r="D7" s="140">
        <v>127180</v>
      </c>
      <c r="E7" s="141"/>
      <c r="F7" s="142">
        <v>162193</v>
      </c>
      <c r="G7" s="143"/>
      <c r="H7" s="144"/>
    </row>
    <row r="8" spans="1:8">
      <c r="A8" s="145"/>
      <c r="B8" s="146"/>
      <c r="C8" s="147"/>
      <c r="D8" s="148">
        <v>60779</v>
      </c>
      <c r="E8" s="149"/>
      <c r="F8" s="150">
        <v>79985</v>
      </c>
      <c r="G8" s="151"/>
      <c r="H8" s="152"/>
    </row>
    <row r="9" spans="1:8">
      <c r="A9" s="133" t="s">
        <v>537</v>
      </c>
      <c r="B9" s="138"/>
      <c r="C9" s="139"/>
      <c r="D9" s="140">
        <v>95090</v>
      </c>
      <c r="E9" s="141"/>
      <c r="F9" s="142">
        <v>168868</v>
      </c>
      <c r="G9" s="143"/>
      <c r="H9" s="144"/>
    </row>
    <row r="10" spans="1:8">
      <c r="A10" s="145"/>
      <c r="B10" s="146"/>
      <c r="C10" s="147"/>
      <c r="D10" s="148">
        <v>74936</v>
      </c>
      <c r="E10" s="149"/>
      <c r="F10" s="150">
        <v>79360</v>
      </c>
      <c r="G10" s="151"/>
      <c r="H10" s="152"/>
    </row>
    <row r="11" spans="1:8">
      <c r="A11" s="133" t="s">
        <v>538</v>
      </c>
      <c r="B11" s="138"/>
      <c r="C11" s="139"/>
      <c r="D11" s="140">
        <v>95643</v>
      </c>
      <c r="E11" s="141"/>
      <c r="F11" s="142">
        <v>202870</v>
      </c>
      <c r="G11" s="143"/>
      <c r="H11" s="144"/>
    </row>
    <row r="12" spans="1:8">
      <c r="A12" s="145"/>
      <c r="B12" s="146"/>
      <c r="C12" s="153"/>
      <c r="D12" s="148">
        <v>64345</v>
      </c>
      <c r="E12" s="149"/>
      <c r="F12" s="150">
        <v>79735</v>
      </c>
      <c r="G12" s="151"/>
      <c r="H12" s="152"/>
    </row>
    <row r="13" spans="1:8">
      <c r="A13" s="133"/>
      <c r="B13" s="138"/>
      <c r="C13" s="154"/>
      <c r="D13" s="155">
        <v>134122</v>
      </c>
      <c r="E13" s="156"/>
      <c r="F13" s="157">
        <v>160544</v>
      </c>
      <c r="G13" s="158"/>
      <c r="H13" s="144"/>
    </row>
    <row r="14" spans="1:8">
      <c r="A14" s="145"/>
      <c r="B14" s="146"/>
      <c r="C14" s="147"/>
      <c r="D14" s="148">
        <v>67116</v>
      </c>
      <c r="E14" s="149"/>
      <c r="F14" s="150">
        <v>73168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13.22</v>
      </c>
      <c r="C19" s="159">
        <f>ROUND(VALUE(SUBSTITUTE(実質収支比率等に係る経年分析!G$48,"▲","-")),2)</f>
        <v>4.8099999999999996</v>
      </c>
      <c r="D19" s="159">
        <f>ROUND(VALUE(SUBSTITUTE(実質収支比率等に係る経年分析!H$48,"▲","-")),2)</f>
        <v>5.59</v>
      </c>
      <c r="E19" s="159">
        <f>ROUND(VALUE(SUBSTITUTE(実質収支比率等に係る経年分析!I$48,"▲","-")),2)</f>
        <v>8.5</v>
      </c>
      <c r="F19" s="159">
        <f>ROUND(VALUE(SUBSTITUTE(実質収支比率等に係る経年分析!J$48,"▲","-")),2)</f>
        <v>12.31</v>
      </c>
    </row>
    <row r="20" spans="1:11">
      <c r="A20" s="159" t="s">
        <v>49</v>
      </c>
      <c r="B20" s="159">
        <f>ROUND(VALUE(SUBSTITUTE(実質収支比率等に係る経年分析!F$47,"▲","-")),2)</f>
        <v>32.76</v>
      </c>
      <c r="C20" s="159">
        <f>ROUND(VALUE(SUBSTITUTE(実質収支比率等に係る経年分析!G$47,"▲","-")),2)</f>
        <v>40.11</v>
      </c>
      <c r="D20" s="159">
        <f>ROUND(VALUE(SUBSTITUTE(実質収支比率等に係る経年分析!H$47,"▲","-")),2)</f>
        <v>41.55</v>
      </c>
      <c r="E20" s="159">
        <f>ROUND(VALUE(SUBSTITUTE(実質収支比率等に係る経年分析!I$47,"▲","-")),2)</f>
        <v>33.049999999999997</v>
      </c>
      <c r="F20" s="159">
        <f>ROUND(VALUE(SUBSTITUTE(実質収支比率等に係る経年分析!J$47,"▲","-")),2)</f>
        <v>31.92</v>
      </c>
    </row>
    <row r="21" spans="1:11">
      <c r="A21" s="159" t="s">
        <v>50</v>
      </c>
      <c r="B21" s="159">
        <f>IF(ISNUMBER(VALUE(SUBSTITUTE(実質収支比率等に係る経年分析!F$49,"▲","-"))),ROUND(VALUE(SUBSTITUTE(実質収支比率等に係る経年分析!F$49,"▲","-")),2),NA())</f>
        <v>8.2899999999999991</v>
      </c>
      <c r="C21" s="159">
        <f>IF(ISNUMBER(VALUE(SUBSTITUTE(実質収支比率等に係る経年分析!G$49,"▲","-"))),ROUND(VALUE(SUBSTITUTE(実質収支比率等に係る経年分析!G$49,"▲","-")),2),NA())</f>
        <v>-1.85</v>
      </c>
      <c r="D21" s="159">
        <f>IF(ISNUMBER(VALUE(SUBSTITUTE(実質収支比率等に係る経年分析!H$49,"▲","-"))),ROUND(VALUE(SUBSTITUTE(実質収支比率等に係る経年分析!H$49,"▲","-")),2),NA())</f>
        <v>3.26</v>
      </c>
      <c r="E21" s="159">
        <f>IF(ISNUMBER(VALUE(SUBSTITUTE(実質収支比率等に係る経年分析!I$49,"▲","-"))),ROUND(VALUE(SUBSTITUTE(実質収支比率等に係る経年分析!I$49,"▲","-")),2),NA())</f>
        <v>-6.23</v>
      </c>
      <c r="F21" s="159">
        <f>IF(ISNUMBER(VALUE(SUBSTITUTE(実質収支比率等に係る経年分析!J$49,"▲","-"))),ROUND(VALUE(SUBSTITUTE(実質収支比率等に係る経年分析!J$49,"▲","-")),2),NA())</f>
        <v>2.78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7.0000000000000007E-2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0.55000000000000004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4.8099999999999996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8.49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26.01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27.38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24.3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23.53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23.48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529</v>
      </c>
      <c r="E42" s="161"/>
      <c r="F42" s="161"/>
      <c r="G42" s="161">
        <f>'実質公債費比率（分子）の構造'!L$52</f>
        <v>556</v>
      </c>
      <c r="H42" s="161"/>
      <c r="I42" s="161"/>
      <c r="J42" s="161">
        <f>'実質公債費比率（分子）の構造'!M$52</f>
        <v>560</v>
      </c>
      <c r="K42" s="161"/>
      <c r="L42" s="161"/>
      <c r="M42" s="161">
        <f>'実質公債費比率（分子）の構造'!N$52</f>
        <v>554</v>
      </c>
      <c r="N42" s="161"/>
      <c r="O42" s="161"/>
      <c r="P42" s="161">
        <f>'実質公債費比率（分子）の構造'!O$52</f>
        <v>598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v>
      </c>
      <c r="C44" s="161"/>
      <c r="D44" s="161"/>
      <c r="E44" s="161">
        <f>'実質公債費比率（分子）の構造'!L$50</f>
        <v>8</v>
      </c>
      <c r="F44" s="161"/>
      <c r="G44" s="161"/>
      <c r="H44" s="161">
        <f>'実質公債費比率（分子）の構造'!M$50</f>
        <v>3</v>
      </c>
      <c r="I44" s="161"/>
      <c r="J44" s="161"/>
      <c r="K44" s="161">
        <f>'実質公債費比率（分子）の構造'!N$50</f>
        <v>3</v>
      </c>
      <c r="L44" s="161"/>
      <c r="M44" s="161"/>
      <c r="N44" s="161">
        <f>'実質公債費比率（分子）の構造'!O$50</f>
        <v>2</v>
      </c>
      <c r="O44" s="161"/>
      <c r="P44" s="161"/>
    </row>
    <row r="45" spans="1:16">
      <c r="A45" s="161" t="s">
        <v>60</v>
      </c>
      <c r="B45" s="161">
        <f>'実質公債費比率（分子）の構造'!K$49</f>
        <v>2</v>
      </c>
      <c r="C45" s="161"/>
      <c r="D45" s="161"/>
      <c r="E45" s="161">
        <f>'実質公債費比率（分子）の構造'!L$49</f>
        <v>3</v>
      </c>
      <c r="F45" s="161"/>
      <c r="G45" s="161"/>
      <c r="H45" s="161">
        <f>'実質公債費比率（分子）の構造'!M$49</f>
        <v>4</v>
      </c>
      <c r="I45" s="161"/>
      <c r="J45" s="161"/>
      <c r="K45" s="161">
        <f>'実質公債費比率（分子）の構造'!N$49</f>
        <v>4</v>
      </c>
      <c r="L45" s="161"/>
      <c r="M45" s="161"/>
      <c r="N45" s="161">
        <f>'実質公債費比率（分子）の構造'!O$49</f>
        <v>18</v>
      </c>
      <c r="O45" s="161"/>
      <c r="P45" s="161"/>
    </row>
    <row r="46" spans="1:16">
      <c r="A46" s="161" t="s">
        <v>61</v>
      </c>
      <c r="B46" s="161">
        <f>'実質公債費比率（分子）の構造'!K$48</f>
        <v>168</v>
      </c>
      <c r="C46" s="161"/>
      <c r="D46" s="161"/>
      <c r="E46" s="161">
        <f>'実質公債費比率（分子）の構造'!L$48</f>
        <v>165</v>
      </c>
      <c r="F46" s="161"/>
      <c r="G46" s="161"/>
      <c r="H46" s="161">
        <f>'実質公債費比率（分子）の構造'!M$48</f>
        <v>169</v>
      </c>
      <c r="I46" s="161"/>
      <c r="J46" s="161"/>
      <c r="K46" s="161">
        <f>'実質公債費比率（分子）の構造'!N$48</f>
        <v>172</v>
      </c>
      <c r="L46" s="161"/>
      <c r="M46" s="161"/>
      <c r="N46" s="161">
        <f>'実質公債費比率（分子）の構造'!O$48</f>
        <v>178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685</v>
      </c>
      <c r="C49" s="161"/>
      <c r="D49" s="161"/>
      <c r="E49" s="161">
        <f>'実質公債費比率（分子）の構造'!L$45</f>
        <v>713</v>
      </c>
      <c r="F49" s="161"/>
      <c r="G49" s="161"/>
      <c r="H49" s="161">
        <f>'実質公債費比率（分子）の構造'!M$45</f>
        <v>669</v>
      </c>
      <c r="I49" s="161"/>
      <c r="J49" s="161"/>
      <c r="K49" s="161">
        <f>'実質公債費比率（分子）の構造'!N$45</f>
        <v>668</v>
      </c>
      <c r="L49" s="161"/>
      <c r="M49" s="161"/>
      <c r="N49" s="161">
        <f>'実質公債費比率（分子）の構造'!O$45</f>
        <v>728</v>
      </c>
      <c r="O49" s="161"/>
      <c r="P49" s="161"/>
    </row>
    <row r="50" spans="1:16">
      <c r="A50" s="161" t="s">
        <v>64</v>
      </c>
      <c r="B50" s="161" t="e">
        <f>NA()</f>
        <v>#N/A</v>
      </c>
      <c r="C50" s="161">
        <f>IF(ISNUMBER('実質公債費比率（分子）の構造'!K$53),'実質公債費比率（分子）の構造'!K$53,NA())</f>
        <v>328</v>
      </c>
      <c r="D50" s="161" t="e">
        <f>NA()</f>
        <v>#N/A</v>
      </c>
      <c r="E50" s="161" t="e">
        <f>NA()</f>
        <v>#N/A</v>
      </c>
      <c r="F50" s="161">
        <f>IF(ISNUMBER('実質公債費比率（分子）の構造'!L$53),'実質公債費比率（分子）の構造'!L$53,NA())</f>
        <v>333</v>
      </c>
      <c r="G50" s="161" t="e">
        <f>NA()</f>
        <v>#N/A</v>
      </c>
      <c r="H50" s="161" t="e">
        <f>NA()</f>
        <v>#N/A</v>
      </c>
      <c r="I50" s="161">
        <f>IF(ISNUMBER('実質公債費比率（分子）の構造'!M$53),'実質公債費比率（分子）の構造'!M$53,NA())</f>
        <v>285</v>
      </c>
      <c r="J50" s="161" t="e">
        <f>NA()</f>
        <v>#N/A</v>
      </c>
      <c r="K50" s="161" t="e">
        <f>NA()</f>
        <v>#N/A</v>
      </c>
      <c r="L50" s="161">
        <f>IF(ISNUMBER('実質公債費比率（分子）の構造'!N$53),'実質公債費比率（分子）の構造'!N$53,NA())</f>
        <v>293</v>
      </c>
      <c r="M50" s="161" t="e">
        <f>NA()</f>
        <v>#N/A</v>
      </c>
      <c r="N50" s="161" t="e">
        <f>NA()</f>
        <v>#N/A</v>
      </c>
      <c r="O50" s="161">
        <f>IF(ISNUMBER('実質公債費比率（分子）の構造'!O$53),'実質公債費比率（分子）の構造'!O$53,NA())</f>
        <v>328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5833</v>
      </c>
      <c r="E56" s="160"/>
      <c r="F56" s="160"/>
      <c r="G56" s="160">
        <f>'将来負担比率（分子）の構造'!J$52</f>
        <v>5883</v>
      </c>
      <c r="H56" s="160"/>
      <c r="I56" s="160"/>
      <c r="J56" s="160">
        <f>'将来負担比率（分子）の構造'!K$52</f>
        <v>5933</v>
      </c>
      <c r="K56" s="160"/>
      <c r="L56" s="160"/>
      <c r="M56" s="160">
        <f>'将来負担比率（分子）の構造'!L$52</f>
        <v>6160</v>
      </c>
      <c r="N56" s="160"/>
      <c r="O56" s="160"/>
      <c r="P56" s="160">
        <f>'将来負担比率（分子）の構造'!M$52</f>
        <v>6235</v>
      </c>
    </row>
    <row r="57" spans="1:16">
      <c r="A57" s="160" t="s">
        <v>36</v>
      </c>
      <c r="B57" s="160"/>
      <c r="C57" s="160"/>
      <c r="D57" s="160">
        <f>'将来負担比率（分子）の構造'!I$51</f>
        <v>95</v>
      </c>
      <c r="E57" s="160"/>
      <c r="F57" s="160"/>
      <c r="G57" s="160">
        <f>'将来負担比率（分子）の構造'!J$51</f>
        <v>65</v>
      </c>
      <c r="H57" s="160"/>
      <c r="I57" s="160"/>
      <c r="J57" s="160">
        <f>'将来負担比率（分子）の構造'!K$51</f>
        <v>26</v>
      </c>
      <c r="K57" s="160"/>
      <c r="L57" s="160"/>
      <c r="M57" s="160">
        <f>'将来負担比率（分子）の構造'!L$51</f>
        <v>14</v>
      </c>
      <c r="N57" s="160"/>
      <c r="O57" s="160"/>
      <c r="P57" s="160">
        <f>'将来負担比率（分子）の構造'!M$51</f>
        <v>12</v>
      </c>
    </row>
    <row r="58" spans="1:16">
      <c r="A58" s="160" t="s">
        <v>35</v>
      </c>
      <c r="B58" s="160"/>
      <c r="C58" s="160"/>
      <c r="D58" s="160">
        <f>'将来負担比率（分子）の構造'!I$50</f>
        <v>2115</v>
      </c>
      <c r="E58" s="160"/>
      <c r="F58" s="160"/>
      <c r="G58" s="160">
        <f>'将来負担比率（分子）の構造'!J$50</f>
        <v>2362</v>
      </c>
      <c r="H58" s="160"/>
      <c r="I58" s="160"/>
      <c r="J58" s="160">
        <f>'将来負担比率（分子）の構造'!K$50</f>
        <v>2452</v>
      </c>
      <c r="K58" s="160"/>
      <c r="L58" s="160"/>
      <c r="M58" s="160">
        <f>'将来負担比率（分子）の構造'!L$50</f>
        <v>2072</v>
      </c>
      <c r="N58" s="160"/>
      <c r="O58" s="160"/>
      <c r="P58" s="160">
        <f>'将来負担比率（分子）の構造'!M$50</f>
        <v>2018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6</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1144</v>
      </c>
      <c r="C62" s="160"/>
      <c r="D62" s="160"/>
      <c r="E62" s="160">
        <f>'将来負担比率（分子）の構造'!J$45</f>
        <v>1046</v>
      </c>
      <c r="F62" s="160"/>
      <c r="G62" s="160"/>
      <c r="H62" s="160">
        <f>'将来負担比率（分子）の構造'!K$45</f>
        <v>968</v>
      </c>
      <c r="I62" s="160"/>
      <c r="J62" s="160"/>
      <c r="K62" s="160">
        <f>'将来負担比率（分子）の構造'!L$45</f>
        <v>919</v>
      </c>
      <c r="L62" s="160"/>
      <c r="M62" s="160"/>
      <c r="N62" s="160">
        <f>'将来負担比率（分子）の構造'!M$45</f>
        <v>874</v>
      </c>
      <c r="O62" s="160"/>
      <c r="P62" s="160"/>
    </row>
    <row r="63" spans="1:16">
      <c r="A63" s="160" t="s">
        <v>28</v>
      </c>
      <c r="B63" s="160">
        <f>'将来負担比率（分子）の構造'!I$44</f>
        <v>11</v>
      </c>
      <c r="C63" s="160"/>
      <c r="D63" s="160"/>
      <c r="E63" s="160">
        <f>'将来負担比率（分子）の構造'!J$44</f>
        <v>16</v>
      </c>
      <c r="F63" s="160"/>
      <c r="G63" s="160"/>
      <c r="H63" s="160">
        <f>'将来負担比率（分子）の構造'!K$44</f>
        <v>220</v>
      </c>
      <c r="I63" s="160"/>
      <c r="J63" s="160"/>
      <c r="K63" s="160">
        <f>'将来負担比率（分子）の構造'!L$44</f>
        <v>217</v>
      </c>
      <c r="L63" s="160"/>
      <c r="M63" s="160"/>
      <c r="N63" s="160">
        <f>'将来負担比率（分子）の構造'!M$44</f>
        <v>199</v>
      </c>
      <c r="O63" s="160"/>
      <c r="P63" s="160"/>
    </row>
    <row r="64" spans="1:16">
      <c r="A64" s="160" t="s">
        <v>27</v>
      </c>
      <c r="B64" s="160">
        <f>'将来負担比率（分子）の構造'!I$43</f>
        <v>2617</v>
      </c>
      <c r="C64" s="160"/>
      <c r="D64" s="160"/>
      <c r="E64" s="160">
        <f>'将来負担比率（分子）の構造'!J$43</f>
        <v>2586</v>
      </c>
      <c r="F64" s="160"/>
      <c r="G64" s="160"/>
      <c r="H64" s="160">
        <f>'将来負担比率（分子）の構造'!K$43</f>
        <v>2581</v>
      </c>
      <c r="I64" s="160"/>
      <c r="J64" s="160"/>
      <c r="K64" s="160">
        <f>'将来負担比率（分子）の構造'!L$43</f>
        <v>2566</v>
      </c>
      <c r="L64" s="160"/>
      <c r="M64" s="160"/>
      <c r="N64" s="160">
        <f>'将来負担比率（分子）の構造'!M$43</f>
        <v>2559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6910</v>
      </c>
      <c r="C66" s="160"/>
      <c r="D66" s="160"/>
      <c r="E66" s="160">
        <f>'将来負担比率（分子）の構造'!J$41</f>
        <v>6941</v>
      </c>
      <c r="F66" s="160"/>
      <c r="G66" s="160"/>
      <c r="H66" s="160">
        <f>'将来負担比率（分子）の構造'!K$41</f>
        <v>7122</v>
      </c>
      <c r="I66" s="160"/>
      <c r="J66" s="160"/>
      <c r="K66" s="160">
        <f>'将来負担比率（分子）の構造'!L$41</f>
        <v>7356</v>
      </c>
      <c r="L66" s="160"/>
      <c r="M66" s="160"/>
      <c r="N66" s="160">
        <f>'将来負担比率（分子）の構造'!M$41</f>
        <v>7533</v>
      </c>
      <c r="O66" s="160"/>
      <c r="P66" s="160"/>
    </row>
    <row r="67" spans="1:16">
      <c r="A67" s="160" t="s">
        <v>68</v>
      </c>
      <c r="B67" s="160" t="e">
        <f>NA()</f>
        <v>#N/A</v>
      </c>
      <c r="C67" s="160">
        <f>IF(ISNUMBER('将来負担比率（分子）の構造'!I$53), IF('将来負担比率（分子）の構造'!I$53 &lt; 0, 0, '将来負担比率（分子）の構造'!I$53), NA())</f>
        <v>2645</v>
      </c>
      <c r="D67" s="160" t="e">
        <f>NA()</f>
        <v>#N/A</v>
      </c>
      <c r="E67" s="160" t="e">
        <f>NA()</f>
        <v>#N/A</v>
      </c>
      <c r="F67" s="160">
        <f>IF(ISNUMBER('将来負担比率（分子）の構造'!J$53), IF('将来負担比率（分子）の構造'!J$53 &lt; 0, 0, '将来負担比率（分子）の構造'!J$53), NA())</f>
        <v>2280</v>
      </c>
      <c r="G67" s="160" t="e">
        <f>NA()</f>
        <v>#N/A</v>
      </c>
      <c r="H67" s="160" t="e">
        <f>NA()</f>
        <v>#N/A</v>
      </c>
      <c r="I67" s="160">
        <f>IF(ISNUMBER('将来負担比率（分子）の構造'!K$53), IF('将来負担比率（分子）の構造'!K$53 &lt; 0, 0, '将来負担比率（分子）の構造'!K$53), NA())</f>
        <v>2479</v>
      </c>
      <c r="J67" s="160" t="e">
        <f>NA()</f>
        <v>#N/A</v>
      </c>
      <c r="K67" s="160" t="e">
        <f>NA()</f>
        <v>#N/A</v>
      </c>
      <c r="L67" s="160">
        <f>IF(ISNUMBER('将来負担比率（分子）の構造'!L$53), IF('将来負担比率（分子）の構造'!L$53 &lt; 0, 0, '将来負担比率（分子）の構造'!L$53), NA())</f>
        <v>2812</v>
      </c>
      <c r="M67" s="160" t="e">
        <f>NA()</f>
        <v>#N/A</v>
      </c>
      <c r="N67" s="160" t="e">
        <f>NA()</f>
        <v>#N/A</v>
      </c>
      <c r="O67" s="160">
        <f>IF(ISNUMBER('将来負担比率（分子）の構造'!M$53), IF('将来負担比率（分子）の構造'!M$53 &lt; 0, 0, '将来負担比率（分子）の構造'!M$53), NA())</f>
        <v>2900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1650</v>
      </c>
      <c r="C72" s="164">
        <f>基金残高に係る経年分析!G55</f>
        <v>1295</v>
      </c>
      <c r="D72" s="164">
        <f>基金残高に係る経年分析!H55</f>
        <v>1254</v>
      </c>
    </row>
    <row r="73" spans="1:16">
      <c r="A73" s="163" t="s">
        <v>71</v>
      </c>
      <c r="B73" s="164">
        <f>基金残高に係る経年分析!F56</f>
        <v>56</v>
      </c>
      <c r="C73" s="164">
        <f>基金残高に係る経年分析!G56</f>
        <v>53</v>
      </c>
      <c r="D73" s="164">
        <f>基金残高に係る経年分析!H56</f>
        <v>50</v>
      </c>
    </row>
    <row r="74" spans="1:16">
      <c r="A74" s="163" t="s">
        <v>72</v>
      </c>
      <c r="B74" s="164">
        <f>基金残高に係る経年分析!F57</f>
        <v>602</v>
      </c>
      <c r="C74" s="164">
        <f>基金残高に係る経年分析!G57</f>
        <v>567</v>
      </c>
      <c r="D74" s="164">
        <f>基金残高に係る経年分析!H57</f>
        <v>535</v>
      </c>
    </row>
  </sheetData>
  <sheetProtection algorithmName="SHA-512" hashValue="JaiBgyC6b1NGsf9bT/1TYtLfodsYhZwV5p/o/+NUfBeDcN1rWKKmPJvdDtnAwKnTobvqJR3oG7cuwkn0l6/+1A==" saltValue="yCvMaiuwHtbvCVptb6iF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2019-03-19T00:19:12Z</cp:lastPrinted>
  <dcterms:created xsi:type="dcterms:W3CDTF">2019-02-14T01:24:30Z</dcterms:created>
  <dcterms:modified xsi:type="dcterms:W3CDTF">2019-10-21T05:52:04Z</dcterms:modified>
</cp:coreProperties>
</file>